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3"/>
  </bookViews>
  <sheets>
    <sheet name="Data" sheetId="6" r:id="rId1"/>
    <sheet name="Results" sheetId="12" r:id="rId2"/>
    <sheet name="handicap" sheetId="15" r:id="rId3"/>
    <sheet name="run time" sheetId="14" r:id="rId4"/>
    <sheet name="Sheet3" sheetId="3" r:id="rId5"/>
  </sheets>
  <definedNames>
    <definedName name="_xlnm._FilterDatabase" localSheetId="0" hidden="1">Data!$B$3:$K$19</definedName>
    <definedName name="_xlnm._FilterDatabase" localSheetId="2" hidden="1">handicap!$B$3:$K$19</definedName>
    <definedName name="_xlnm._FilterDatabase" localSheetId="1" hidden="1">Results!$B$3:$K$19</definedName>
    <definedName name="_xlnm._FilterDatabase" localSheetId="3" hidden="1">'run time'!$B$3:$K$19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5" l="1"/>
  <c r="L61" i="15" s="1"/>
  <c r="K60" i="15"/>
  <c r="L60" i="15" s="1"/>
  <c r="K59" i="15"/>
  <c r="L59" i="15" s="1"/>
  <c r="K58" i="15"/>
  <c r="L58" i="15" s="1"/>
  <c r="K57" i="15"/>
  <c r="L57" i="15" s="1"/>
  <c r="K56" i="15"/>
  <c r="L56" i="15" s="1"/>
  <c r="K55" i="15"/>
  <c r="L55" i="15" s="1"/>
  <c r="K54" i="15"/>
  <c r="L54" i="15" s="1"/>
  <c r="K53" i="15"/>
  <c r="L53" i="15" s="1"/>
  <c r="K52" i="15"/>
  <c r="L52" i="15" s="1"/>
  <c r="K51" i="15"/>
  <c r="L51" i="15" s="1"/>
  <c r="K50" i="15"/>
  <c r="L50" i="15" s="1"/>
  <c r="K49" i="15"/>
  <c r="L49" i="15" s="1"/>
  <c r="K48" i="15"/>
  <c r="L48" i="15" s="1"/>
  <c r="K47" i="15"/>
  <c r="L47" i="15" s="1"/>
  <c r="K46" i="15"/>
  <c r="L46" i="15" s="1"/>
  <c r="K45" i="15"/>
  <c r="L45" i="15" s="1"/>
  <c r="K44" i="15"/>
  <c r="L44" i="15" s="1"/>
  <c r="K43" i="15"/>
  <c r="L43" i="15" s="1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K36" i="15"/>
  <c r="L36" i="15" s="1"/>
  <c r="K35" i="15"/>
  <c r="L35" i="15" s="1"/>
  <c r="K34" i="15"/>
  <c r="L34" i="15" s="1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K61" i="14"/>
  <c r="L61" i="14" s="1"/>
  <c r="K60" i="14"/>
  <c r="L60" i="14" s="1"/>
  <c r="K59" i="14"/>
  <c r="L59" i="14" s="1"/>
  <c r="K58" i="14"/>
  <c r="L58" i="14" s="1"/>
  <c r="K57" i="14"/>
  <c r="L57" i="14" s="1"/>
  <c r="K56" i="14"/>
  <c r="L56" i="14" s="1"/>
  <c r="K55" i="14"/>
  <c r="L55" i="14" s="1"/>
  <c r="K54" i="14"/>
  <c r="L54" i="14" s="1"/>
  <c r="K53" i="14"/>
  <c r="L53" i="14" s="1"/>
  <c r="K52" i="14"/>
  <c r="L52" i="14" s="1"/>
  <c r="K51" i="14"/>
  <c r="L51" i="14" s="1"/>
  <c r="K50" i="14"/>
  <c r="L50" i="14" s="1"/>
  <c r="K49" i="14"/>
  <c r="L49" i="14" s="1"/>
  <c r="K48" i="14"/>
  <c r="L48" i="14" s="1"/>
  <c r="K47" i="14"/>
  <c r="L47" i="14" s="1"/>
  <c r="K46" i="14"/>
  <c r="L46" i="14" s="1"/>
  <c r="K45" i="14"/>
  <c r="L45" i="14" s="1"/>
  <c r="K44" i="14"/>
  <c r="L44" i="14" s="1"/>
  <c r="K43" i="14"/>
  <c r="L43" i="14" s="1"/>
  <c r="K42" i="14"/>
  <c r="L42" i="14" s="1"/>
  <c r="K41" i="14"/>
  <c r="L41" i="14" s="1"/>
  <c r="K40" i="14"/>
  <c r="L40" i="14" s="1"/>
  <c r="K39" i="14"/>
  <c r="L39" i="14" s="1"/>
  <c r="K38" i="14"/>
  <c r="L38" i="14" s="1"/>
  <c r="K37" i="14"/>
  <c r="L37" i="14" s="1"/>
  <c r="K36" i="14"/>
  <c r="L36" i="14" s="1"/>
  <c r="K35" i="14"/>
  <c r="L35" i="14" s="1"/>
  <c r="K34" i="14"/>
  <c r="L34" i="14" s="1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K5" i="14"/>
  <c r="L5" i="14" s="1"/>
  <c r="K4" i="14"/>
  <c r="L4" i="14" s="1"/>
  <c r="K17" i="6"/>
  <c r="L17" i="6" s="1"/>
  <c r="K47" i="6"/>
  <c r="L47" i="6" s="1"/>
  <c r="K23" i="6"/>
  <c r="L23" i="6" s="1"/>
  <c r="K61" i="6"/>
  <c r="L61" i="6" s="1"/>
  <c r="K42" i="6"/>
  <c r="L42" i="6" s="1"/>
  <c r="K52" i="6"/>
  <c r="L52" i="6" s="1"/>
  <c r="K4" i="6"/>
  <c r="L4" i="6" s="1"/>
  <c r="K28" i="6"/>
  <c r="L28" i="6" s="1"/>
  <c r="K29" i="6"/>
  <c r="L29" i="6" s="1"/>
  <c r="K50" i="6"/>
  <c r="L50" i="6" s="1"/>
  <c r="K49" i="6"/>
  <c r="K55" i="6"/>
  <c r="K9" i="6"/>
  <c r="K14" i="6"/>
  <c r="L14" i="6" s="1"/>
  <c r="K33" i="6"/>
  <c r="K12" i="6"/>
  <c r="K34" i="6"/>
  <c r="K45" i="6"/>
  <c r="L45" i="6" s="1"/>
  <c r="K48" i="6"/>
  <c r="L48" i="6" s="1"/>
  <c r="K54" i="6"/>
  <c r="L54" i="6" s="1"/>
  <c r="K59" i="6"/>
  <c r="L59" i="6" s="1"/>
  <c r="K25" i="6"/>
  <c r="L25" i="6" s="1"/>
  <c r="K58" i="6"/>
  <c r="L58" i="6" s="1"/>
  <c r="K18" i="6"/>
  <c r="L18" i="6" s="1"/>
  <c r="K5" i="6"/>
  <c r="K38" i="6"/>
  <c r="L38" i="6" s="1"/>
  <c r="K40" i="6"/>
  <c r="K56" i="6"/>
  <c r="L56" i="6" s="1"/>
  <c r="K60" i="6"/>
  <c r="L60" i="6" s="1"/>
  <c r="K53" i="6"/>
  <c r="L53" i="6" s="1"/>
  <c r="K15" i="6"/>
  <c r="L15" i="6" s="1"/>
  <c r="K20" i="6"/>
  <c r="L20" i="6" s="1"/>
  <c r="K57" i="6"/>
  <c r="L57" i="6" s="1"/>
  <c r="K41" i="6"/>
  <c r="K6" i="6"/>
  <c r="K24" i="6"/>
  <c r="K35" i="6"/>
  <c r="K10" i="6"/>
  <c r="L10" i="6" s="1"/>
  <c r="K32" i="6"/>
  <c r="L32" i="6" s="1"/>
  <c r="K43" i="6"/>
  <c r="L43" i="6" s="1"/>
  <c r="K11" i="6"/>
  <c r="L11" i="6" s="1"/>
  <c r="K21" i="6"/>
  <c r="K36" i="6"/>
  <c r="K46" i="6"/>
  <c r="K31" i="6"/>
  <c r="K51" i="6"/>
  <c r="K22" i="6"/>
  <c r="K27" i="6"/>
  <c r="K39" i="6"/>
  <c r="L39" i="6" s="1"/>
  <c r="K16" i="6"/>
  <c r="K37" i="6"/>
  <c r="L37" i="6" s="1"/>
  <c r="K8" i="6"/>
  <c r="L8" i="6" s="1"/>
  <c r="K30" i="6"/>
  <c r="L30" i="6" s="1"/>
  <c r="K7" i="6"/>
  <c r="L7" i="6" s="1"/>
  <c r="K44" i="6"/>
  <c r="L44" i="6" s="1"/>
  <c r="K26" i="6"/>
  <c r="L26" i="6" s="1"/>
  <c r="K13" i="6"/>
  <c r="L13" i="6" s="1"/>
  <c r="K19" i="6"/>
  <c r="L19" i="6" s="1"/>
  <c r="L49" i="6"/>
  <c r="L55" i="6"/>
  <c r="L9" i="6"/>
  <c r="L35" i="6"/>
  <c r="K7" i="12"/>
  <c r="L7" i="12" s="1"/>
  <c r="K17" i="12"/>
  <c r="L17" i="12" s="1"/>
  <c r="K19" i="12"/>
  <c r="L19" i="12" s="1"/>
  <c r="K16" i="12"/>
  <c r="L16" i="12" s="1"/>
  <c r="K15" i="12"/>
  <c r="L15" i="12" s="1"/>
  <c r="K13" i="12"/>
  <c r="L13" i="12" s="1"/>
  <c r="K5" i="12"/>
  <c r="L5" i="12" s="1"/>
  <c r="K18" i="12"/>
  <c r="L18" i="12" s="1"/>
  <c r="K14" i="12"/>
  <c r="L14" i="12" s="1"/>
  <c r="K4" i="12"/>
  <c r="L4" i="12" s="1"/>
  <c r="K11" i="12"/>
  <c r="L11" i="12" s="1"/>
  <c r="K20" i="12"/>
  <c r="L20" i="12" s="1"/>
  <c r="K6" i="12"/>
  <c r="L6" i="12" s="1"/>
  <c r="K10" i="12"/>
  <c r="L10" i="12" s="1"/>
  <c r="K9" i="12"/>
  <c r="L9" i="12" s="1"/>
  <c r="K8" i="12"/>
  <c r="L8" i="12" s="1"/>
  <c r="K12" i="12"/>
  <c r="L12" i="12" s="1"/>
  <c r="L12" i="6" l="1"/>
  <c r="L16" i="6"/>
  <c r="L24" i="6"/>
  <c r="L27" i="6"/>
  <c r="L46" i="6"/>
  <c r="L31" i="6"/>
  <c r="L36" i="6"/>
  <c r="L5" i="6"/>
  <c r="L21" i="6"/>
  <c r="L33" i="6"/>
  <c r="L6" i="6"/>
  <c r="L51" i="6"/>
  <c r="L22" i="6"/>
  <c r="L41" i="6"/>
  <c r="L34" i="6"/>
  <c r="L40" i="6"/>
</calcChain>
</file>

<file path=xl/sharedStrings.xml><?xml version="1.0" encoding="utf-8"?>
<sst xmlns="http://schemas.openxmlformats.org/spreadsheetml/2006/main" count="1007" uniqueCount="212">
  <si>
    <t>For Gerry Kearsley Memorial Trophy</t>
  </si>
  <si>
    <t>Race Number</t>
  </si>
  <si>
    <t>Surname</t>
  </si>
  <si>
    <t>First Name</t>
  </si>
  <si>
    <t>Male/Female</t>
  </si>
  <si>
    <t>Club</t>
  </si>
  <si>
    <t>Entry time</t>
  </si>
  <si>
    <t>Finish Time (watch)</t>
  </si>
  <si>
    <t>Handicap (mins)</t>
  </si>
  <si>
    <t>Run Time</t>
  </si>
  <si>
    <t>Simon</t>
  </si>
  <si>
    <t>Mark</t>
  </si>
  <si>
    <t>Sedgefield Harriers</t>
  </si>
  <si>
    <t>David</t>
  </si>
  <si>
    <t>Paul</t>
  </si>
  <si>
    <t>Walker</t>
  </si>
  <si>
    <t>Letts</t>
  </si>
  <si>
    <t>Matthew</t>
  </si>
  <si>
    <t>Chapman</t>
  </si>
  <si>
    <t>Smale</t>
  </si>
  <si>
    <t>Finish Position</t>
  </si>
  <si>
    <t>Ben</t>
  </si>
  <si>
    <t>Rory</t>
  </si>
  <si>
    <t>Wallace</t>
  </si>
  <si>
    <t>Jonathan</t>
  </si>
  <si>
    <t>Haycock</t>
  </si>
  <si>
    <t>John</t>
  </si>
  <si>
    <t>Hearmon</t>
  </si>
  <si>
    <t>BJS</t>
  </si>
  <si>
    <t>SPF</t>
  </si>
  <si>
    <t>Foreman</t>
  </si>
  <si>
    <t>Steve</t>
  </si>
  <si>
    <t>M</t>
  </si>
  <si>
    <t>00:47:00</t>
  </si>
  <si>
    <t>Start Time</t>
  </si>
  <si>
    <t>POW</t>
  </si>
  <si>
    <t>Weir</t>
  </si>
  <si>
    <t>JMS</t>
  </si>
  <si>
    <t>Spink</t>
  </si>
  <si>
    <t>Jane</t>
  </si>
  <si>
    <t>F</t>
  </si>
  <si>
    <t>CJH</t>
  </si>
  <si>
    <t>Christine</t>
  </si>
  <si>
    <t>BMR</t>
  </si>
  <si>
    <t>Raine</t>
  </si>
  <si>
    <t>Beth</t>
  </si>
  <si>
    <t>MJC</t>
  </si>
  <si>
    <t>JRW</t>
  </si>
  <si>
    <t>DAB</t>
  </si>
  <si>
    <t>Bentley</t>
  </si>
  <si>
    <t>JAH</t>
  </si>
  <si>
    <t>TMW</t>
  </si>
  <si>
    <t>Walton</t>
  </si>
  <si>
    <t>Mil</t>
  </si>
  <si>
    <t>MNW</t>
  </si>
  <si>
    <t>MAR</t>
  </si>
  <si>
    <t>RJL</t>
  </si>
  <si>
    <t>GAL</t>
  </si>
  <si>
    <t>Georgina</t>
  </si>
  <si>
    <t>SSD</t>
  </si>
  <si>
    <t>Dodds</t>
  </si>
  <si>
    <t>Shaun</t>
  </si>
  <si>
    <t>Aycliffe AC</t>
  </si>
  <si>
    <t>Result</t>
  </si>
  <si>
    <t>Fastest Man</t>
  </si>
  <si>
    <t>Fastest Woman</t>
  </si>
  <si>
    <t>1st Sedgefield Woman</t>
  </si>
  <si>
    <t>SPC</t>
  </si>
  <si>
    <t>Cavey</t>
  </si>
  <si>
    <t>1st Overall and 1st Sedgefield Man</t>
  </si>
  <si>
    <t>Gerry Kearsley Summer Handicap 4.8.21</t>
  </si>
  <si>
    <t>Gerry Kearsley Summer Handicap 04.8.21</t>
  </si>
  <si>
    <t>A380</t>
  </si>
  <si>
    <t>C376</t>
  </si>
  <si>
    <t>Morrison</t>
  </si>
  <si>
    <t>Hartlepool Burn Road</t>
  </si>
  <si>
    <t>B376</t>
  </si>
  <si>
    <t>McGrath</t>
  </si>
  <si>
    <t>Houghton Harriers</t>
  </si>
  <si>
    <t>C380</t>
  </si>
  <si>
    <t>Young</t>
  </si>
  <si>
    <t>Jan</t>
  </si>
  <si>
    <t>Elvet Striders</t>
  </si>
  <si>
    <t>Hand</t>
  </si>
  <si>
    <t>Ptolemy</t>
  </si>
  <si>
    <t>Potts</t>
  </si>
  <si>
    <t>Bryan</t>
  </si>
  <si>
    <t>Flynn</t>
  </si>
  <si>
    <t>Emma</t>
  </si>
  <si>
    <t>Shildon</t>
  </si>
  <si>
    <t>Ketani</t>
  </si>
  <si>
    <t>Riad</t>
  </si>
  <si>
    <t>King</t>
  </si>
  <si>
    <t>Pete</t>
  </si>
  <si>
    <t>B384</t>
  </si>
  <si>
    <t>Kieth</t>
  </si>
  <si>
    <t>Cooke</t>
  </si>
  <si>
    <t xml:space="preserve">Matt </t>
  </si>
  <si>
    <t>C384</t>
  </si>
  <si>
    <t>Round</t>
  </si>
  <si>
    <t>A384</t>
  </si>
  <si>
    <t>Mclean</t>
  </si>
  <si>
    <t>Gary</t>
  </si>
  <si>
    <t>Hunwick Harriers</t>
  </si>
  <si>
    <t>Renwick</t>
  </si>
  <si>
    <t>Allan</t>
  </si>
  <si>
    <t>Collier</t>
  </si>
  <si>
    <t>Alex</t>
  </si>
  <si>
    <t>A388</t>
  </si>
  <si>
    <t>Mcewan</t>
  </si>
  <si>
    <t>Lindsay</t>
  </si>
  <si>
    <t>D384</t>
  </si>
  <si>
    <t>Hockin</t>
  </si>
  <si>
    <t>Richard</t>
  </si>
  <si>
    <t>Callan</t>
  </si>
  <si>
    <t>Chris</t>
  </si>
  <si>
    <t>D380</t>
  </si>
  <si>
    <t>Watt</t>
  </si>
  <si>
    <t>Graeme</t>
  </si>
  <si>
    <t>D376</t>
  </si>
  <si>
    <t>McKie</t>
  </si>
  <si>
    <t>Rhys</t>
  </si>
  <si>
    <t xml:space="preserve"> </t>
  </si>
  <si>
    <t>Muston</t>
  </si>
  <si>
    <t>Swaledale Runners</t>
  </si>
  <si>
    <t>B380</t>
  </si>
  <si>
    <t>Hewitt</t>
  </si>
  <si>
    <t>Kilding</t>
  </si>
  <si>
    <t>Michael</t>
  </si>
  <si>
    <t>Askew</t>
  </si>
  <si>
    <t>Callum</t>
  </si>
  <si>
    <t>A376</t>
  </si>
  <si>
    <t>Noble</t>
  </si>
  <si>
    <t>Phillip</t>
  </si>
  <si>
    <t>C368</t>
  </si>
  <si>
    <t>Boddy</t>
  </si>
  <si>
    <t>Rachel</t>
  </si>
  <si>
    <t>A368</t>
  </si>
  <si>
    <t>Gibson</t>
  </si>
  <si>
    <t>Iain</t>
  </si>
  <si>
    <t>D388</t>
  </si>
  <si>
    <t>B368</t>
  </si>
  <si>
    <t>Sean</t>
  </si>
  <si>
    <t>Dundee Uni</t>
  </si>
  <si>
    <t>A392</t>
  </si>
  <si>
    <t>Vickers</t>
  </si>
  <si>
    <t>Sophie</t>
  </si>
  <si>
    <t>C388</t>
  </si>
  <si>
    <t>Griffiths</t>
  </si>
  <si>
    <t>Andrew</t>
  </si>
  <si>
    <t>Mcgrath</t>
  </si>
  <si>
    <t>Allyson</t>
  </si>
  <si>
    <t>Washington</t>
  </si>
  <si>
    <t>Eddie</t>
  </si>
  <si>
    <t>Feathersone</t>
  </si>
  <si>
    <t>D368</t>
  </si>
  <si>
    <t>B392</t>
  </si>
  <si>
    <t>Brumwell</t>
  </si>
  <si>
    <t>Airey</t>
  </si>
  <si>
    <t>B388</t>
  </si>
  <si>
    <t>Burn</t>
  </si>
  <si>
    <t>Peter</t>
  </si>
  <si>
    <t>A364</t>
  </si>
  <si>
    <t>Lines</t>
  </si>
  <si>
    <t>C392</t>
  </si>
  <si>
    <t>Bayles</t>
  </si>
  <si>
    <t>Paula</t>
  </si>
  <si>
    <t>B364</t>
  </si>
  <si>
    <t>B396</t>
  </si>
  <si>
    <t>A396</t>
  </si>
  <si>
    <t>Ord</t>
  </si>
  <si>
    <t>Stuart</t>
  </si>
  <si>
    <t>D392</t>
  </si>
  <si>
    <t>Grimwood</t>
  </si>
  <si>
    <t>Tim</t>
  </si>
  <si>
    <t>C364</t>
  </si>
  <si>
    <t>Oldfield</t>
  </si>
  <si>
    <t>C396</t>
  </si>
  <si>
    <t>Park</t>
  </si>
  <si>
    <t>Emily</t>
  </si>
  <si>
    <t>D364</t>
  </si>
  <si>
    <t>Craggs</t>
  </si>
  <si>
    <t>A400</t>
  </si>
  <si>
    <t>Wilson</t>
  </si>
  <si>
    <t>Kirsty</t>
  </si>
  <si>
    <t>Durham mums on the run</t>
  </si>
  <si>
    <t>D396</t>
  </si>
  <si>
    <t>Collins</t>
  </si>
  <si>
    <t>Louise</t>
  </si>
  <si>
    <t>A372</t>
  </si>
  <si>
    <t>Darby</t>
  </si>
  <si>
    <t>C400</t>
  </si>
  <si>
    <t>Lisa</t>
  </si>
  <si>
    <t>B400</t>
  </si>
  <si>
    <t>Penny</t>
  </si>
  <si>
    <t>D400</t>
  </si>
  <si>
    <t>Warner</t>
  </si>
  <si>
    <t>B372</t>
  </si>
  <si>
    <t>Tracy</t>
  </si>
  <si>
    <t>C372</t>
  </si>
  <si>
    <t>Steven</t>
  </si>
  <si>
    <t>Alison</t>
  </si>
  <si>
    <t>New Marske Harriers</t>
  </si>
  <si>
    <t>UK Runchat</t>
  </si>
  <si>
    <t>Hatton</t>
  </si>
  <si>
    <t>Kate</t>
  </si>
  <si>
    <t>D372</t>
  </si>
  <si>
    <t>Munneley</t>
  </si>
  <si>
    <t>Declan</t>
  </si>
  <si>
    <t>xx</t>
  </si>
  <si>
    <t>x</t>
  </si>
  <si>
    <t>Keith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</si>
</sst>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21" fontId="0" fillId="0" borderId="1" xfId="0" quotePrefix="1" applyNumberFormat="1" applyBorder="1" applyAlignment="1">
      <alignment horizontal="center"/>
    </xf>
    <xf numFmtId="4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21" fontId="0" fillId="0" borderId="1" xfId="0" applyNumberFormat="1" applyFill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/>
    <xf numFmtId="164" fontId="0" fillId="0" borderId="1" xfId="0" quotePrefix="1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4" fillId="0" borderId="0" xfId="0" applyFont="1" applyAlignment="1">
      <alignment horizontal="left" wrapText="1"/>
    </xf>
    <xf numFmtId="165" fontId="0" fillId="0" borderId="1" xfId="0" quotePrefix="1" applyNumberFormat="1" applyBorder="1" applyAlignment="1">
      <alignment horizontal="center"/>
    </xf>
    <xf numFmtId="165" fontId="0" fillId="0" borderId="0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B1" zoomScale="118" zoomScaleNormal="118" workbookViewId="0">
      <pane xSplit="1" topLeftCell="C1" activePane="topRight" state="frozen"/>
      <selection activeCell="B3" sqref="B3"/>
      <selection pane="topRight" activeCell="B3" sqref="B3:L61"/>
    </sheetView>
  </sheetViews>
  <sheetFormatPr defaultRowHeight="15" x14ac:dyDescent="0.25"/>
  <cols>
    <col min="2" max="2" width="8.7109375" customWidth="1"/>
    <col min="3" max="3" width="17.42578125" customWidth="1"/>
    <col min="4" max="4" width="17.28515625" customWidth="1"/>
    <col min="6" max="6" width="28.5703125" customWidth="1"/>
    <col min="7" max="7" width="9.5703125" customWidth="1"/>
    <col min="8" max="8" width="9.7109375" customWidth="1"/>
    <col min="9" max="9" width="9.5703125" style="4" customWidth="1"/>
    <col min="10" max="10" width="9.5703125" customWidth="1"/>
    <col min="11" max="11" width="9.5703125" style="4" customWidth="1"/>
    <col min="12" max="12" width="10" style="9" customWidth="1"/>
    <col min="13" max="13" width="8.85546875" style="8"/>
  </cols>
  <sheetData>
    <row r="1" spans="1:25" ht="30" customHeight="1" x14ac:dyDescent="0.35">
      <c r="B1" s="28" t="s">
        <v>70</v>
      </c>
      <c r="C1" s="28"/>
      <c r="D1" s="28"/>
      <c r="E1" s="28"/>
      <c r="I1" s="6"/>
    </row>
    <row r="2" spans="1:25" ht="28.9" customHeight="1" x14ac:dyDescent="0.3">
      <c r="B2" s="1" t="s">
        <v>0</v>
      </c>
      <c r="I2" s="27">
        <v>0.77083333333333337</v>
      </c>
    </row>
    <row r="3" spans="1:25" ht="46.15" customHeight="1" x14ac:dyDescent="0.3">
      <c r="A3" s="3" t="s">
        <v>20</v>
      </c>
      <c r="B3" s="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7" t="s">
        <v>34</v>
      </c>
      <c r="I3" s="7" t="s">
        <v>7</v>
      </c>
      <c r="J3" s="3" t="s">
        <v>8</v>
      </c>
      <c r="K3" s="5" t="s">
        <v>9</v>
      </c>
      <c r="L3" s="18" t="s">
        <v>63</v>
      </c>
      <c r="M3" s="8" t="s">
        <v>209</v>
      </c>
      <c r="N3" t="s">
        <v>210</v>
      </c>
      <c r="O3" t="s">
        <v>210</v>
      </c>
      <c r="P3" t="s">
        <v>210</v>
      </c>
      <c r="Q3" t="s">
        <v>210</v>
      </c>
      <c r="R3" t="s">
        <v>210</v>
      </c>
      <c r="S3" t="s">
        <v>210</v>
      </c>
      <c r="T3" t="s">
        <v>210</v>
      </c>
      <c r="U3" t="s">
        <v>210</v>
      </c>
      <c r="V3" t="s">
        <v>210</v>
      </c>
      <c r="W3" t="s">
        <v>210</v>
      </c>
      <c r="X3" t="s">
        <v>210</v>
      </c>
      <c r="Y3" t="s">
        <v>210</v>
      </c>
    </row>
    <row r="4" spans="1:25" s="8" customFormat="1" ht="30" customHeight="1" x14ac:dyDescent="0.3">
      <c r="A4" s="22"/>
      <c r="B4" s="14" t="s">
        <v>119</v>
      </c>
      <c r="C4" s="14" t="s">
        <v>120</v>
      </c>
      <c r="D4" s="14" t="s">
        <v>121</v>
      </c>
      <c r="E4" s="14" t="s">
        <v>32</v>
      </c>
      <c r="F4" s="14" t="s">
        <v>122</v>
      </c>
      <c r="G4" s="23">
        <v>3.8194444444444441E-2</v>
      </c>
      <c r="H4" s="23">
        <v>0.77430555555555547</v>
      </c>
      <c r="I4" s="23">
        <v>3.8402777777777779E-2</v>
      </c>
      <c r="J4" s="24">
        <v>3.472222222222222E-3</v>
      </c>
      <c r="K4" s="21">
        <f t="shared" ref="K4:K35" si="0">+I4-J4</f>
        <v>3.4930555555555555E-2</v>
      </c>
      <c r="L4" s="19">
        <f t="shared" ref="L4:L35" si="1">K4+J4</f>
        <v>3.8402777777777779E-2</v>
      </c>
    </row>
    <row r="5" spans="1:25" s="8" customFormat="1" ht="30" customHeight="1" x14ac:dyDescent="0.3">
      <c r="A5" s="22"/>
      <c r="B5" s="2" t="s">
        <v>94</v>
      </c>
      <c r="C5" s="2" t="s">
        <v>204</v>
      </c>
      <c r="D5" s="2" t="s">
        <v>95</v>
      </c>
      <c r="E5" s="2" t="s">
        <v>32</v>
      </c>
      <c r="F5" s="2" t="s">
        <v>89</v>
      </c>
      <c r="G5" s="10">
        <v>3.9814814814814817E-2</v>
      </c>
      <c r="H5" s="10">
        <v>0.7729166666666667</v>
      </c>
      <c r="I5" s="20">
        <v>3.8715277777777779E-2</v>
      </c>
      <c r="J5" s="16">
        <v>2.0833333333333333E-3</v>
      </c>
      <c r="K5" s="21">
        <f t="shared" si="0"/>
        <v>3.6631944444444446E-2</v>
      </c>
      <c r="L5" s="19">
        <f t="shared" si="1"/>
        <v>3.8715277777777779E-2</v>
      </c>
    </row>
    <row r="6" spans="1:25" s="8" customFormat="1" ht="30" customHeight="1" x14ac:dyDescent="0.3">
      <c r="A6" s="22"/>
      <c r="B6" s="2" t="s">
        <v>100</v>
      </c>
      <c r="C6" s="2" t="s">
        <v>101</v>
      </c>
      <c r="D6" s="2" t="s">
        <v>102</v>
      </c>
      <c r="E6" s="2" t="s">
        <v>32</v>
      </c>
      <c r="F6" s="2" t="s">
        <v>103</v>
      </c>
      <c r="G6" s="10">
        <v>3.1944444444444449E-2</v>
      </c>
      <c r="H6" s="10">
        <v>0.78055555555555556</v>
      </c>
      <c r="I6" s="20">
        <v>3.8819444444444441E-2</v>
      </c>
      <c r="J6" s="16">
        <v>9.7222222222222224E-3</v>
      </c>
      <c r="K6" s="21">
        <f t="shared" si="0"/>
        <v>2.9097222222222219E-2</v>
      </c>
      <c r="L6" s="19">
        <f t="shared" si="1"/>
        <v>3.8819444444444441E-2</v>
      </c>
    </row>
    <row r="7" spans="1:25" s="8" customFormat="1" ht="30" customHeight="1" x14ac:dyDescent="0.3">
      <c r="A7" s="22"/>
      <c r="B7" s="14">
        <v>126</v>
      </c>
      <c r="C7" s="14" t="s">
        <v>154</v>
      </c>
      <c r="D7" s="14" t="s">
        <v>88</v>
      </c>
      <c r="E7" s="14" t="s">
        <v>40</v>
      </c>
      <c r="F7" s="14" t="s">
        <v>12</v>
      </c>
      <c r="G7" s="23">
        <v>3.6111111111111115E-2</v>
      </c>
      <c r="H7" s="23">
        <v>0.77638888888888891</v>
      </c>
      <c r="I7" s="23">
        <v>3.90625E-2</v>
      </c>
      <c r="J7" s="24">
        <v>5.5555555555555558E-3</v>
      </c>
      <c r="K7" s="21">
        <f t="shared" si="0"/>
        <v>3.3506944444444443E-2</v>
      </c>
      <c r="L7" s="19">
        <f t="shared" si="1"/>
        <v>3.90625E-2</v>
      </c>
    </row>
    <row r="8" spans="1:25" s="8" customFormat="1" ht="30" customHeight="1" x14ac:dyDescent="0.3">
      <c r="A8" s="22"/>
      <c r="B8" s="14">
        <v>136</v>
      </c>
      <c r="C8" s="14" t="s">
        <v>138</v>
      </c>
      <c r="D8" s="14" t="s">
        <v>153</v>
      </c>
      <c r="E8" s="14" t="s">
        <v>32</v>
      </c>
      <c r="F8" s="14" t="s">
        <v>103</v>
      </c>
      <c r="G8" s="23">
        <v>3.4722222222222224E-2</v>
      </c>
      <c r="H8" s="23">
        <v>0.77777777777777779</v>
      </c>
      <c r="I8" s="23">
        <v>3.9097222222222221E-2</v>
      </c>
      <c r="J8" s="24">
        <v>6.9444444444444441E-3</v>
      </c>
      <c r="K8" s="21">
        <f t="shared" si="0"/>
        <v>3.215277777777778E-2</v>
      </c>
      <c r="L8" s="19">
        <f t="shared" si="1"/>
        <v>3.9097222222222228E-2</v>
      </c>
    </row>
    <row r="9" spans="1:25" s="8" customFormat="1" ht="30" customHeight="1" x14ac:dyDescent="0.3">
      <c r="A9" s="22"/>
      <c r="B9" s="14" t="s">
        <v>164</v>
      </c>
      <c r="C9" s="14" t="s">
        <v>165</v>
      </c>
      <c r="D9" s="14" t="s">
        <v>166</v>
      </c>
      <c r="E9" s="14" t="s">
        <v>40</v>
      </c>
      <c r="F9" s="14" t="s">
        <v>12</v>
      </c>
      <c r="G9" s="23">
        <v>3.6111111111111115E-2</v>
      </c>
      <c r="H9" s="23">
        <v>0.77638888888888891</v>
      </c>
      <c r="I9" s="23">
        <v>4.0138888888888884E-2</v>
      </c>
      <c r="J9" s="24">
        <v>5.5555555555555558E-3</v>
      </c>
      <c r="K9" s="21">
        <f t="shared" si="0"/>
        <v>3.4583333333333327E-2</v>
      </c>
      <c r="L9" s="19">
        <f t="shared" si="1"/>
        <v>4.0138888888888884E-2</v>
      </c>
    </row>
    <row r="10" spans="1:25" s="8" customFormat="1" ht="30" customHeight="1" x14ac:dyDescent="0.3">
      <c r="A10" s="22"/>
      <c r="B10" s="14" t="s">
        <v>189</v>
      </c>
      <c r="C10" s="14" t="s">
        <v>190</v>
      </c>
      <c r="D10" s="14" t="s">
        <v>130</v>
      </c>
      <c r="E10" s="14" t="s">
        <v>32</v>
      </c>
      <c r="F10" s="14" t="s">
        <v>12</v>
      </c>
      <c r="G10" s="23">
        <v>3.3888888888888885E-2</v>
      </c>
      <c r="H10" s="23">
        <v>0.77916666666666667</v>
      </c>
      <c r="I10" s="23">
        <v>4.0393518518518516E-2</v>
      </c>
      <c r="J10" s="24">
        <v>8.3333333333333332E-3</v>
      </c>
      <c r="K10" s="21">
        <f t="shared" si="0"/>
        <v>3.2060185185185185E-2</v>
      </c>
      <c r="L10" s="19">
        <f t="shared" si="1"/>
        <v>4.0393518518518516E-2</v>
      </c>
    </row>
    <row r="11" spans="1:25" s="8" customFormat="1" ht="30" customHeight="1" x14ac:dyDescent="0.3">
      <c r="A11" s="22"/>
      <c r="B11" s="14">
        <v>334</v>
      </c>
      <c r="C11" s="14" t="s">
        <v>114</v>
      </c>
      <c r="D11" s="14" t="s">
        <v>115</v>
      </c>
      <c r="E11" s="14" t="s">
        <v>32</v>
      </c>
      <c r="F11" s="14" t="s">
        <v>82</v>
      </c>
      <c r="G11" s="23">
        <v>2.6388888888888889E-2</v>
      </c>
      <c r="H11" s="10">
        <v>0.78611111111111109</v>
      </c>
      <c r="I11" s="23">
        <v>4.040509259259259E-2</v>
      </c>
      <c r="J11" s="24">
        <v>1.5277777777777777E-2</v>
      </c>
      <c r="K11" s="21">
        <f t="shared" si="0"/>
        <v>2.5127314814814811E-2</v>
      </c>
      <c r="L11" s="19">
        <f t="shared" si="1"/>
        <v>4.040509259259259E-2</v>
      </c>
    </row>
    <row r="12" spans="1:25" s="8" customFormat="1" ht="30" customHeight="1" x14ac:dyDescent="0.3">
      <c r="A12" s="2"/>
      <c r="B12" s="2" t="s">
        <v>79</v>
      </c>
      <c r="C12" s="2" t="s">
        <v>80</v>
      </c>
      <c r="D12" s="2" t="s">
        <v>81</v>
      </c>
      <c r="E12" s="2" t="s">
        <v>40</v>
      </c>
      <c r="F12" s="2" t="s">
        <v>82</v>
      </c>
      <c r="G12" s="26">
        <v>4.6527777777777779E-2</v>
      </c>
      <c r="H12" s="10">
        <v>0.77083333333333337</v>
      </c>
      <c r="I12" s="20">
        <v>4.0532407407407406E-2</v>
      </c>
      <c r="J12" s="16">
        <v>0</v>
      </c>
      <c r="K12" s="21">
        <f t="shared" si="0"/>
        <v>4.0532407407407406E-2</v>
      </c>
      <c r="L12" s="19">
        <f t="shared" si="1"/>
        <v>4.0532407407407406E-2</v>
      </c>
    </row>
    <row r="13" spans="1:25" s="8" customFormat="1" ht="30" customHeight="1" x14ac:dyDescent="0.3">
      <c r="A13" s="22"/>
      <c r="B13" s="14">
        <v>97</v>
      </c>
      <c r="C13" s="14" t="s">
        <v>158</v>
      </c>
      <c r="D13" s="14" t="s">
        <v>200</v>
      </c>
      <c r="E13" s="14" t="s">
        <v>32</v>
      </c>
      <c r="F13" s="14" t="s">
        <v>82</v>
      </c>
      <c r="G13" s="23">
        <v>3.3703703703703701E-2</v>
      </c>
      <c r="H13" s="23">
        <v>0.77916666666666667</v>
      </c>
      <c r="I13" s="23">
        <v>4.0694444444444443E-2</v>
      </c>
      <c r="J13" s="24">
        <v>8.3333333333333332E-3</v>
      </c>
      <c r="K13" s="21">
        <f t="shared" si="0"/>
        <v>3.2361111111111111E-2</v>
      </c>
      <c r="L13" s="19">
        <f t="shared" si="1"/>
        <v>4.0694444444444443E-2</v>
      </c>
    </row>
    <row r="14" spans="1:25" s="8" customFormat="1" ht="30" customHeight="1" x14ac:dyDescent="0.3">
      <c r="A14" s="2"/>
      <c r="B14" s="14" t="s">
        <v>147</v>
      </c>
      <c r="C14" s="14" t="s">
        <v>148</v>
      </c>
      <c r="D14" s="14" t="s">
        <v>149</v>
      </c>
      <c r="E14" s="14" t="s">
        <v>32</v>
      </c>
      <c r="F14" s="14" t="s">
        <v>89</v>
      </c>
      <c r="G14" s="23">
        <v>3.2835648148148149E-2</v>
      </c>
      <c r="H14" s="23">
        <v>0.77986111111111101</v>
      </c>
      <c r="I14" s="23">
        <v>4.0740740740740737E-2</v>
      </c>
      <c r="J14" s="24">
        <v>9.0277777777777787E-3</v>
      </c>
      <c r="K14" s="21">
        <f t="shared" si="0"/>
        <v>3.1712962962962957E-2</v>
      </c>
      <c r="L14" s="19">
        <f t="shared" si="1"/>
        <v>4.0740740740740737E-2</v>
      </c>
    </row>
    <row r="15" spans="1:25" s="8" customFormat="1" ht="30" customHeight="1" x14ac:dyDescent="0.3">
      <c r="A15" s="2"/>
      <c r="B15" s="14" t="s">
        <v>182</v>
      </c>
      <c r="C15" s="14" t="s">
        <v>183</v>
      </c>
      <c r="D15" s="14" t="s">
        <v>184</v>
      </c>
      <c r="E15" s="14" t="s">
        <v>40</v>
      </c>
      <c r="F15" s="14" t="s">
        <v>185</v>
      </c>
      <c r="G15" s="23">
        <v>3.2071759259259258E-2</v>
      </c>
      <c r="H15" s="10">
        <v>0.78055555555555556</v>
      </c>
      <c r="I15" s="23">
        <v>4.0798611111111112E-2</v>
      </c>
      <c r="J15" s="24">
        <v>9.7222222222222224E-3</v>
      </c>
      <c r="K15" s="21">
        <f t="shared" si="0"/>
        <v>3.107638888888889E-2</v>
      </c>
      <c r="L15" s="19">
        <f t="shared" si="1"/>
        <v>4.0798611111111112E-2</v>
      </c>
    </row>
    <row r="16" spans="1:25" s="8" customFormat="1" ht="30" customHeight="1" x14ac:dyDescent="0.25">
      <c r="A16" s="2"/>
      <c r="B16" s="2">
        <v>143</v>
      </c>
      <c r="C16" s="2" t="s">
        <v>83</v>
      </c>
      <c r="D16" s="2" t="s">
        <v>84</v>
      </c>
      <c r="E16" s="2" t="s">
        <v>32</v>
      </c>
      <c r="F16" s="2" t="s">
        <v>82</v>
      </c>
      <c r="G16" s="10">
        <v>2.7777777777777776E-2</v>
      </c>
      <c r="H16" s="10">
        <v>0.78472222222222221</v>
      </c>
      <c r="I16" s="20">
        <v>4.0868055555555553E-2</v>
      </c>
      <c r="J16" s="16">
        <v>1.3888888888888888E-2</v>
      </c>
      <c r="K16" s="21">
        <f t="shared" si="0"/>
        <v>2.6979166666666665E-2</v>
      </c>
      <c r="L16" s="19">
        <f t="shared" si="1"/>
        <v>4.0868055555555553E-2</v>
      </c>
    </row>
    <row r="17" spans="1:12" s="8" customFormat="1" ht="30" customHeight="1" x14ac:dyDescent="0.25">
      <c r="A17" s="2"/>
      <c r="B17" s="14" t="s">
        <v>195</v>
      </c>
      <c r="C17" s="14" t="s">
        <v>196</v>
      </c>
      <c r="D17" s="14" t="s">
        <v>11</v>
      </c>
      <c r="E17" s="14" t="s">
        <v>32</v>
      </c>
      <c r="F17" s="14" t="s">
        <v>82</v>
      </c>
      <c r="G17" s="23">
        <v>2.8009259259259262E-2</v>
      </c>
      <c r="H17" s="10">
        <v>0.78472222222222221</v>
      </c>
      <c r="I17" s="23">
        <v>4.08912037037037E-2</v>
      </c>
      <c r="J17" s="24">
        <v>1.3888888888888888E-2</v>
      </c>
      <c r="K17" s="21">
        <f t="shared" si="0"/>
        <v>2.7002314814814812E-2</v>
      </c>
      <c r="L17" s="19">
        <f t="shared" si="1"/>
        <v>4.08912037037037E-2</v>
      </c>
    </row>
    <row r="18" spans="1:12" s="8" customFormat="1" ht="30" customHeight="1" x14ac:dyDescent="0.25">
      <c r="A18" s="2"/>
      <c r="B18" s="14" t="s">
        <v>159</v>
      </c>
      <c r="C18" s="14" t="s">
        <v>160</v>
      </c>
      <c r="D18" s="14" t="s">
        <v>161</v>
      </c>
      <c r="E18" s="14" t="s">
        <v>32</v>
      </c>
      <c r="F18" s="14" t="s">
        <v>82</v>
      </c>
      <c r="G18" s="23">
        <v>3.4942129629629635E-2</v>
      </c>
      <c r="H18" s="23">
        <v>0.77777777777777779</v>
      </c>
      <c r="I18" s="23">
        <v>4.0925925925925928E-2</v>
      </c>
      <c r="J18" s="24">
        <v>6.9444444444444441E-3</v>
      </c>
      <c r="K18" s="21">
        <f t="shared" si="0"/>
        <v>3.3981481481481488E-2</v>
      </c>
      <c r="L18" s="19">
        <f t="shared" si="1"/>
        <v>4.0925925925925935E-2</v>
      </c>
    </row>
    <row r="19" spans="1:12" s="8" customFormat="1" ht="30" customHeight="1" x14ac:dyDescent="0.25">
      <c r="A19" s="2"/>
      <c r="B19" s="14">
        <v>93</v>
      </c>
      <c r="C19" s="14" t="s">
        <v>129</v>
      </c>
      <c r="D19" s="14" t="s">
        <v>130</v>
      </c>
      <c r="E19" s="14" t="s">
        <v>32</v>
      </c>
      <c r="F19" s="14" t="s">
        <v>82</v>
      </c>
      <c r="G19" s="23">
        <v>3.2951388888888891E-2</v>
      </c>
      <c r="H19" s="23">
        <v>0.77986111111111101</v>
      </c>
      <c r="I19" s="23">
        <v>4.0949074074074075E-2</v>
      </c>
      <c r="J19" s="24">
        <v>9.0277777777777787E-3</v>
      </c>
      <c r="K19" s="21">
        <f t="shared" si="0"/>
        <v>3.1921296296296295E-2</v>
      </c>
      <c r="L19" s="19">
        <f t="shared" si="1"/>
        <v>4.0949074074074075E-2</v>
      </c>
    </row>
    <row r="20" spans="1:12" ht="27.6" customHeight="1" x14ac:dyDescent="0.25">
      <c r="A20" s="2"/>
      <c r="B20" s="14" t="s">
        <v>169</v>
      </c>
      <c r="C20" s="14" t="s">
        <v>170</v>
      </c>
      <c r="D20" s="14" t="s">
        <v>171</v>
      </c>
      <c r="E20" s="14" t="s">
        <v>32</v>
      </c>
      <c r="F20" s="14" t="s">
        <v>122</v>
      </c>
      <c r="G20" s="23">
        <v>2.9166666666666664E-2</v>
      </c>
      <c r="H20" s="10">
        <v>0.78333333333333333</v>
      </c>
      <c r="I20" s="23">
        <v>4.0972222222222222E-2</v>
      </c>
      <c r="J20" s="24">
        <v>1.2499999999999999E-2</v>
      </c>
      <c r="K20" s="21">
        <f t="shared" si="0"/>
        <v>2.8472222222222225E-2</v>
      </c>
      <c r="L20" s="19">
        <f t="shared" si="1"/>
        <v>4.0972222222222222E-2</v>
      </c>
    </row>
    <row r="21" spans="1:12" x14ac:dyDescent="0.25">
      <c r="A21" s="22"/>
      <c r="B21" s="2">
        <v>333</v>
      </c>
      <c r="C21" s="2" t="s">
        <v>96</v>
      </c>
      <c r="D21" s="2" t="s">
        <v>97</v>
      </c>
      <c r="E21" s="2" t="s">
        <v>32</v>
      </c>
      <c r="F21" s="2" t="s">
        <v>12</v>
      </c>
      <c r="G21" s="13">
        <v>3.4722222222222224E-2</v>
      </c>
      <c r="H21" s="13">
        <v>0.77777777777777779</v>
      </c>
      <c r="I21" s="20">
        <v>4.1018518518518517E-2</v>
      </c>
      <c r="J21" s="16">
        <v>6.9444444444444441E-3</v>
      </c>
      <c r="K21" s="21">
        <f t="shared" si="0"/>
        <v>3.4074074074074076E-2</v>
      </c>
      <c r="L21" s="19">
        <f t="shared" si="1"/>
        <v>4.1018518518518524E-2</v>
      </c>
    </row>
    <row r="22" spans="1:12" x14ac:dyDescent="0.25">
      <c r="A22" s="22"/>
      <c r="B22" s="2">
        <v>326</v>
      </c>
      <c r="C22" s="2" t="s">
        <v>106</v>
      </c>
      <c r="D22" s="2" t="s">
        <v>107</v>
      </c>
      <c r="E22" s="2" t="s">
        <v>32</v>
      </c>
      <c r="F22" s="2" t="s">
        <v>82</v>
      </c>
      <c r="G22" s="10">
        <v>2.9166666666666664E-2</v>
      </c>
      <c r="H22" s="10">
        <v>0.78333333333333333</v>
      </c>
      <c r="I22" s="20">
        <v>4.1064814814814811E-2</v>
      </c>
      <c r="J22" s="16">
        <v>1.2499999999999999E-2</v>
      </c>
      <c r="K22" s="21">
        <f t="shared" si="0"/>
        <v>2.8564814814814814E-2</v>
      </c>
      <c r="L22" s="19">
        <f t="shared" si="1"/>
        <v>4.1064814814814811E-2</v>
      </c>
    </row>
    <row r="23" spans="1:12" x14ac:dyDescent="0.25">
      <c r="A23" s="22"/>
      <c r="B23" s="14" t="s">
        <v>172</v>
      </c>
      <c r="C23" s="14" t="s">
        <v>173</v>
      </c>
      <c r="D23" s="14" t="s">
        <v>174</v>
      </c>
      <c r="E23" s="14" t="s">
        <v>32</v>
      </c>
      <c r="F23" s="14" t="s">
        <v>124</v>
      </c>
      <c r="G23" s="23">
        <v>2.7083333333333334E-2</v>
      </c>
      <c r="H23" s="10">
        <v>0.78541666666666676</v>
      </c>
      <c r="I23" s="23">
        <v>4.1145833333333333E-2</v>
      </c>
      <c r="J23" s="24">
        <v>1.4583333333333332E-2</v>
      </c>
      <c r="K23" s="21">
        <f t="shared" si="0"/>
        <v>2.6562500000000003E-2</v>
      </c>
      <c r="L23" s="19">
        <f t="shared" si="1"/>
        <v>4.1145833333333333E-2</v>
      </c>
    </row>
    <row r="24" spans="1:12" x14ac:dyDescent="0.25">
      <c r="A24" s="22"/>
      <c r="B24" s="2" t="s">
        <v>72</v>
      </c>
      <c r="C24" s="2" t="s">
        <v>27</v>
      </c>
      <c r="D24" s="2" t="s">
        <v>42</v>
      </c>
      <c r="E24" s="2" t="s">
        <v>40</v>
      </c>
      <c r="F24" s="2" t="s">
        <v>12</v>
      </c>
      <c r="G24" s="10">
        <v>3.8194444444444441E-2</v>
      </c>
      <c r="H24" s="10">
        <v>0.77430555555555547</v>
      </c>
      <c r="I24" s="21">
        <v>4.1261574074074069E-2</v>
      </c>
      <c r="J24" s="16">
        <v>3.472222222222222E-3</v>
      </c>
      <c r="K24" s="21">
        <f t="shared" si="0"/>
        <v>3.7789351851851845E-2</v>
      </c>
      <c r="L24" s="19">
        <f t="shared" si="1"/>
        <v>4.1261574074074069E-2</v>
      </c>
    </row>
    <row r="25" spans="1:12" x14ac:dyDescent="0.25">
      <c r="A25" s="22"/>
      <c r="B25" s="14" t="s">
        <v>168</v>
      </c>
      <c r="C25" s="14" t="s">
        <v>52</v>
      </c>
      <c r="D25" s="14" t="s">
        <v>53</v>
      </c>
      <c r="E25" s="14" t="s">
        <v>32</v>
      </c>
      <c r="F25" s="14" t="s">
        <v>12</v>
      </c>
      <c r="G25" s="23">
        <v>2.7083333333333334E-2</v>
      </c>
      <c r="H25" s="10">
        <v>0.78541666666666676</v>
      </c>
      <c r="I25" s="23">
        <v>4.1296296296296296E-2</v>
      </c>
      <c r="J25" s="24">
        <v>1.4583333333333332E-2</v>
      </c>
      <c r="K25" s="21">
        <f t="shared" si="0"/>
        <v>2.6712962962962966E-2</v>
      </c>
      <c r="L25" s="19">
        <f t="shared" si="1"/>
        <v>4.1296296296296296E-2</v>
      </c>
    </row>
    <row r="26" spans="1:12" x14ac:dyDescent="0.25">
      <c r="A26" s="2"/>
      <c r="B26" s="14">
        <v>102</v>
      </c>
      <c r="C26" s="14" t="s">
        <v>16</v>
      </c>
      <c r="D26" s="14" t="s">
        <v>22</v>
      </c>
      <c r="E26" s="14" t="s">
        <v>32</v>
      </c>
      <c r="F26" s="14" t="s">
        <v>12</v>
      </c>
      <c r="G26" s="23">
        <v>3.1585648148148147E-2</v>
      </c>
      <c r="H26" s="23">
        <v>0.78125</v>
      </c>
      <c r="I26" s="23">
        <v>4.1388888888888892E-2</v>
      </c>
      <c r="J26" s="24">
        <v>1.0416666666666666E-2</v>
      </c>
      <c r="K26" s="21">
        <f t="shared" si="0"/>
        <v>3.0972222222222227E-2</v>
      </c>
      <c r="L26" s="19">
        <f t="shared" si="1"/>
        <v>4.1388888888888892E-2</v>
      </c>
    </row>
    <row r="27" spans="1:12" x14ac:dyDescent="0.25">
      <c r="A27" s="2"/>
      <c r="B27" s="2">
        <v>156</v>
      </c>
      <c r="C27" s="2" t="s">
        <v>85</v>
      </c>
      <c r="D27" s="2" t="s">
        <v>86</v>
      </c>
      <c r="E27" s="2" t="s">
        <v>32</v>
      </c>
      <c r="F27" s="2" t="s">
        <v>82</v>
      </c>
      <c r="G27" s="10">
        <v>2.6655092592592591E-2</v>
      </c>
      <c r="H27" s="10">
        <v>0.78611111111111109</v>
      </c>
      <c r="I27" s="21">
        <v>4.1504629629629627E-2</v>
      </c>
      <c r="J27" s="16">
        <v>1.5277777777777777E-2</v>
      </c>
      <c r="K27" s="21">
        <f t="shared" si="0"/>
        <v>2.6226851851851848E-2</v>
      </c>
      <c r="L27" s="19">
        <f t="shared" si="1"/>
        <v>4.1504629629629627E-2</v>
      </c>
    </row>
    <row r="28" spans="1:12" x14ac:dyDescent="0.25">
      <c r="A28" s="2"/>
      <c r="B28" s="14" t="s">
        <v>206</v>
      </c>
      <c r="C28" s="14" t="s">
        <v>207</v>
      </c>
      <c r="D28" s="14" t="s">
        <v>208</v>
      </c>
      <c r="E28" s="14" t="s">
        <v>32</v>
      </c>
      <c r="F28" s="14" t="s">
        <v>12</v>
      </c>
      <c r="G28" s="23">
        <v>2.8587962962962964E-2</v>
      </c>
      <c r="H28" s="23">
        <v>0.78402777777777777</v>
      </c>
      <c r="I28" s="23">
        <v>4.1539351851851855E-2</v>
      </c>
      <c r="J28" s="24">
        <v>1.3194444444444444E-2</v>
      </c>
      <c r="K28" s="21">
        <f t="shared" si="0"/>
        <v>2.8344907407407409E-2</v>
      </c>
      <c r="L28" s="19">
        <f t="shared" si="1"/>
        <v>4.1539351851851855E-2</v>
      </c>
    </row>
    <row r="29" spans="1:12" x14ac:dyDescent="0.25">
      <c r="A29" s="22"/>
      <c r="B29" s="14" t="s">
        <v>155</v>
      </c>
      <c r="C29" s="14" t="s">
        <v>36</v>
      </c>
      <c r="D29" s="14" t="s">
        <v>14</v>
      </c>
      <c r="E29" s="14" t="s">
        <v>32</v>
      </c>
      <c r="F29" s="14" t="s">
        <v>12</v>
      </c>
      <c r="G29" s="23">
        <v>2.6909722222222224E-2</v>
      </c>
      <c r="H29" s="10">
        <v>0.78611111111111109</v>
      </c>
      <c r="I29" s="23">
        <v>4.1574074074074076E-2</v>
      </c>
      <c r="J29" s="24">
        <v>1.5277777777777777E-2</v>
      </c>
      <c r="K29" s="21">
        <f t="shared" si="0"/>
        <v>2.6296296296296297E-2</v>
      </c>
      <c r="L29" s="19">
        <f t="shared" si="1"/>
        <v>4.1574074074074076E-2</v>
      </c>
    </row>
    <row r="30" spans="1:12" x14ac:dyDescent="0.25">
      <c r="A30" s="22"/>
      <c r="B30" s="14">
        <v>134</v>
      </c>
      <c r="C30" s="14" t="s">
        <v>127</v>
      </c>
      <c r="D30" s="14" t="s">
        <v>128</v>
      </c>
      <c r="E30" s="14" t="s">
        <v>32</v>
      </c>
      <c r="F30" s="14" t="s">
        <v>122</v>
      </c>
      <c r="G30" s="23">
        <v>3.5416666666666666E-2</v>
      </c>
      <c r="H30" s="23">
        <v>0.77708333333333324</v>
      </c>
      <c r="I30" s="23">
        <v>4.1631944444444451E-2</v>
      </c>
      <c r="J30" s="24">
        <v>6.2499999999999995E-3</v>
      </c>
      <c r="K30" s="21">
        <f t="shared" si="0"/>
        <v>3.5381944444444452E-2</v>
      </c>
      <c r="L30" s="19">
        <f t="shared" si="1"/>
        <v>4.1631944444444451E-2</v>
      </c>
    </row>
    <row r="31" spans="1:12" x14ac:dyDescent="0.25">
      <c r="A31" s="22"/>
      <c r="B31" s="2">
        <v>330</v>
      </c>
      <c r="C31" s="2" t="s">
        <v>90</v>
      </c>
      <c r="D31" s="2" t="s">
        <v>91</v>
      </c>
      <c r="E31" s="2" t="s">
        <v>32</v>
      </c>
      <c r="F31" s="2" t="s">
        <v>82</v>
      </c>
      <c r="G31" s="10">
        <v>2.7534722222222221E-2</v>
      </c>
      <c r="H31" s="10">
        <v>0.78541666666666676</v>
      </c>
      <c r="I31" s="21">
        <v>4.1747685185185186E-2</v>
      </c>
      <c r="J31" s="16">
        <v>1.4583333333333332E-2</v>
      </c>
      <c r="K31" s="21">
        <f t="shared" si="0"/>
        <v>2.7164351851851856E-2</v>
      </c>
      <c r="L31" s="19">
        <f t="shared" si="1"/>
        <v>4.1747685185185186E-2</v>
      </c>
    </row>
    <row r="32" spans="1:12" x14ac:dyDescent="0.25">
      <c r="A32" s="22"/>
      <c r="B32" s="14" t="s">
        <v>137</v>
      </c>
      <c r="C32" s="14" t="s">
        <v>138</v>
      </c>
      <c r="D32" s="14" t="s">
        <v>139</v>
      </c>
      <c r="E32" s="14" t="s">
        <v>32</v>
      </c>
      <c r="F32" s="14" t="s">
        <v>82</v>
      </c>
      <c r="G32" s="23">
        <v>2.9166666666666664E-2</v>
      </c>
      <c r="H32" s="10">
        <v>0.78333333333333333</v>
      </c>
      <c r="I32" s="23">
        <v>4.1956018518518517E-2</v>
      </c>
      <c r="J32" s="24">
        <v>1.2499999999999999E-2</v>
      </c>
      <c r="K32" s="21">
        <f t="shared" si="0"/>
        <v>2.945601851851852E-2</v>
      </c>
      <c r="L32" s="19">
        <f t="shared" si="1"/>
        <v>4.1956018518518517E-2</v>
      </c>
    </row>
    <row r="33" spans="1:12" x14ac:dyDescent="0.25">
      <c r="A33" s="22"/>
      <c r="B33" s="2" t="s">
        <v>98</v>
      </c>
      <c r="C33" s="2" t="s">
        <v>99</v>
      </c>
      <c r="D33" s="2" t="s">
        <v>13</v>
      </c>
      <c r="E33" s="2" t="s">
        <v>32</v>
      </c>
      <c r="F33" s="2" t="s">
        <v>12</v>
      </c>
      <c r="G33" s="26">
        <v>4.1956018518518517E-2</v>
      </c>
      <c r="H33" s="10">
        <v>0.77083333333333337</v>
      </c>
      <c r="I33" s="20">
        <v>4.1990740740740745E-2</v>
      </c>
      <c r="J33" s="16">
        <v>0</v>
      </c>
      <c r="K33" s="21">
        <f t="shared" si="0"/>
        <v>4.1990740740740745E-2</v>
      </c>
      <c r="L33" s="19">
        <f t="shared" si="1"/>
        <v>4.1990740740740745E-2</v>
      </c>
    </row>
    <row r="34" spans="1:12" x14ac:dyDescent="0.25">
      <c r="A34" s="22"/>
      <c r="B34" s="2" t="s">
        <v>73</v>
      </c>
      <c r="C34" s="2" t="s">
        <v>74</v>
      </c>
      <c r="D34" s="2" t="s">
        <v>200</v>
      </c>
      <c r="E34" s="2" t="s">
        <v>32</v>
      </c>
      <c r="F34" s="2" t="s">
        <v>75</v>
      </c>
      <c r="G34" s="11">
        <v>2.5960648148148149E-2</v>
      </c>
      <c r="H34" s="11">
        <v>0.78680555555555554</v>
      </c>
      <c r="I34" s="20">
        <v>4.2164351851851856E-2</v>
      </c>
      <c r="J34" s="16">
        <v>1.5972222222222224E-2</v>
      </c>
      <c r="K34" s="21">
        <f t="shared" si="0"/>
        <v>2.6192129629629631E-2</v>
      </c>
      <c r="L34" s="19">
        <f t="shared" si="1"/>
        <v>4.2164351851851856E-2</v>
      </c>
    </row>
    <row r="35" spans="1:12" x14ac:dyDescent="0.25">
      <c r="A35" s="2"/>
      <c r="B35" s="14" t="s">
        <v>131</v>
      </c>
      <c r="C35" s="14" t="s">
        <v>132</v>
      </c>
      <c r="D35" s="14" t="s">
        <v>133</v>
      </c>
      <c r="E35" s="14" t="s">
        <v>32</v>
      </c>
      <c r="F35" s="14" t="s">
        <v>202</v>
      </c>
      <c r="G35" s="23">
        <v>3.2986111111111112E-2</v>
      </c>
      <c r="H35" s="23">
        <v>0.77986111111111101</v>
      </c>
      <c r="I35" s="23">
        <v>4.2303240740740738E-2</v>
      </c>
      <c r="J35" s="24">
        <v>9.0277777777777787E-3</v>
      </c>
      <c r="K35" s="21">
        <f t="shared" si="0"/>
        <v>3.3275462962962958E-2</v>
      </c>
      <c r="L35" s="19">
        <f t="shared" si="1"/>
        <v>4.2303240740740738E-2</v>
      </c>
    </row>
    <row r="36" spans="1:12" x14ac:dyDescent="0.25">
      <c r="A36" s="22"/>
      <c r="B36" s="2">
        <v>332</v>
      </c>
      <c r="C36" s="2" t="s">
        <v>92</v>
      </c>
      <c r="D36" s="2" t="s">
        <v>93</v>
      </c>
      <c r="E36" s="2" t="s">
        <v>32</v>
      </c>
      <c r="F36" s="2" t="s">
        <v>12</v>
      </c>
      <c r="G36" s="10">
        <v>3.4722222222222224E-2</v>
      </c>
      <c r="H36" s="10">
        <v>0.77777777777777779</v>
      </c>
      <c r="I36" s="20">
        <v>4.2476851851851849E-2</v>
      </c>
      <c r="J36" s="16">
        <v>6.9444444444444441E-3</v>
      </c>
      <c r="K36" s="21">
        <f t="shared" ref="K36:K67" si="2">+I36-J36</f>
        <v>3.5532407407407401E-2</v>
      </c>
      <c r="L36" s="19">
        <f t="shared" ref="L36:L67" si="3">K36+J36</f>
        <v>4.2476851851851849E-2</v>
      </c>
    </row>
    <row r="37" spans="1:12" x14ac:dyDescent="0.25">
      <c r="A37" s="2"/>
      <c r="B37" s="14">
        <v>137</v>
      </c>
      <c r="C37" s="14" t="s">
        <v>150</v>
      </c>
      <c r="D37" s="14" t="s">
        <v>151</v>
      </c>
      <c r="E37" s="14" t="s">
        <v>40</v>
      </c>
      <c r="F37" s="14" t="s">
        <v>152</v>
      </c>
      <c r="G37" s="23">
        <v>4.5138888888888888E-2</v>
      </c>
      <c r="H37" s="10">
        <v>0.77083333333333337</v>
      </c>
      <c r="I37" s="23">
        <v>4.2569444444444444E-2</v>
      </c>
      <c r="J37" s="24">
        <v>0</v>
      </c>
      <c r="K37" s="21">
        <f t="shared" si="2"/>
        <v>4.2569444444444444E-2</v>
      </c>
      <c r="L37" s="19">
        <f t="shared" si="3"/>
        <v>4.2569444444444444E-2</v>
      </c>
    </row>
    <row r="38" spans="1:12" x14ac:dyDescent="0.25">
      <c r="A38" s="22"/>
      <c r="B38" s="14" t="s">
        <v>125</v>
      </c>
      <c r="C38" s="14" t="s">
        <v>126</v>
      </c>
      <c r="D38" s="14" t="s">
        <v>10</v>
      </c>
      <c r="E38" s="14" t="s">
        <v>32</v>
      </c>
      <c r="F38" s="14" t="s">
        <v>124</v>
      </c>
      <c r="G38" s="23">
        <v>3.4722222222222224E-2</v>
      </c>
      <c r="H38" s="23">
        <v>0.77777777777777779</v>
      </c>
      <c r="I38" s="23">
        <v>4.2881944444444438E-2</v>
      </c>
      <c r="J38" s="24">
        <v>6.9444444444444441E-3</v>
      </c>
      <c r="K38" s="21">
        <f t="shared" si="2"/>
        <v>3.5937499999999997E-2</v>
      </c>
      <c r="L38" s="19">
        <f t="shared" si="3"/>
        <v>4.2881944444444445E-2</v>
      </c>
    </row>
    <row r="39" spans="1:12" x14ac:dyDescent="0.25">
      <c r="A39" s="22"/>
      <c r="B39" s="14">
        <v>148</v>
      </c>
      <c r="C39" s="14" t="s">
        <v>123</v>
      </c>
      <c r="D39" s="14" t="s">
        <v>115</v>
      </c>
      <c r="E39" s="14" t="s">
        <v>32</v>
      </c>
      <c r="F39" s="14" t="s">
        <v>124</v>
      </c>
      <c r="G39" s="23">
        <v>3.4722222222222224E-2</v>
      </c>
      <c r="H39" s="23">
        <v>0.77777777777777779</v>
      </c>
      <c r="I39" s="23">
        <v>4.2916666666666665E-2</v>
      </c>
      <c r="J39" s="24">
        <v>6.9444444444444441E-3</v>
      </c>
      <c r="K39" s="21">
        <f t="shared" si="2"/>
        <v>3.5972222222222225E-2</v>
      </c>
      <c r="L39" s="19">
        <f t="shared" si="3"/>
        <v>4.2916666666666672E-2</v>
      </c>
    </row>
    <row r="40" spans="1:12" x14ac:dyDescent="0.25">
      <c r="A40" s="22"/>
      <c r="B40" s="2" t="s">
        <v>76</v>
      </c>
      <c r="C40" s="2" t="s">
        <v>77</v>
      </c>
      <c r="D40" s="2" t="s">
        <v>61</v>
      </c>
      <c r="E40" s="2" t="s">
        <v>32</v>
      </c>
      <c r="F40" s="12" t="s">
        <v>78</v>
      </c>
      <c r="G40" s="10">
        <v>3.229166666666667E-2</v>
      </c>
      <c r="H40" s="10">
        <v>0.78055555555555556</v>
      </c>
      <c r="I40" s="20">
        <v>4.3067129629629629E-2</v>
      </c>
      <c r="J40" s="16">
        <v>9.7222222222222224E-3</v>
      </c>
      <c r="K40" s="21">
        <f t="shared" si="2"/>
        <v>3.3344907407407406E-2</v>
      </c>
      <c r="L40" s="19">
        <f t="shared" si="3"/>
        <v>4.3067129629629629E-2</v>
      </c>
    </row>
    <row r="41" spans="1:12" x14ac:dyDescent="0.25">
      <c r="A41" s="22"/>
      <c r="B41" s="2" t="s">
        <v>108</v>
      </c>
      <c r="C41" s="2" t="s">
        <v>109</v>
      </c>
      <c r="D41" s="2" t="s">
        <v>110</v>
      </c>
      <c r="E41" s="2" t="s">
        <v>32</v>
      </c>
      <c r="F41" s="2" t="s">
        <v>82</v>
      </c>
      <c r="G41" s="10">
        <v>2.7905092592592592E-2</v>
      </c>
      <c r="H41" s="10">
        <v>0.78472222222222221</v>
      </c>
      <c r="I41" s="21">
        <v>4.3078703703703702E-2</v>
      </c>
      <c r="J41" s="16">
        <v>1.3888888888888888E-2</v>
      </c>
      <c r="K41" s="21">
        <f t="shared" si="2"/>
        <v>2.9189814814814814E-2</v>
      </c>
      <c r="L41" s="19">
        <f t="shared" si="3"/>
        <v>4.3078703703703702E-2</v>
      </c>
    </row>
    <row r="42" spans="1:12" x14ac:dyDescent="0.25">
      <c r="A42" s="22"/>
      <c r="B42" s="14" t="s">
        <v>111</v>
      </c>
      <c r="C42" s="14" t="s">
        <v>112</v>
      </c>
      <c r="D42" s="14" t="s">
        <v>113</v>
      </c>
      <c r="E42" s="14" t="s">
        <v>32</v>
      </c>
      <c r="F42" s="14" t="s">
        <v>82</v>
      </c>
      <c r="G42" s="23">
        <v>3.3587962962962965E-2</v>
      </c>
      <c r="H42" s="23">
        <v>0.77916666666666667</v>
      </c>
      <c r="I42" s="23">
        <v>4.3090277777777776E-2</v>
      </c>
      <c r="J42" s="24">
        <v>8.3333333333333332E-3</v>
      </c>
      <c r="K42" s="21">
        <f t="shared" si="2"/>
        <v>3.4756944444444444E-2</v>
      </c>
      <c r="L42" s="19">
        <f t="shared" si="3"/>
        <v>4.3090277777777776E-2</v>
      </c>
    </row>
    <row r="43" spans="1:12" x14ac:dyDescent="0.25">
      <c r="A43" s="22"/>
      <c r="B43" s="14" t="s">
        <v>162</v>
      </c>
      <c r="C43" s="14" t="s">
        <v>163</v>
      </c>
      <c r="D43" s="14" t="s">
        <v>115</v>
      </c>
      <c r="E43" s="14" t="s">
        <v>32</v>
      </c>
      <c r="F43" s="14" t="s">
        <v>12</v>
      </c>
      <c r="G43" s="23">
        <v>2.6516203703703698E-2</v>
      </c>
      <c r="H43" s="10">
        <v>0.78611111111111109</v>
      </c>
      <c r="I43" s="23">
        <v>4.3148148148148151E-2</v>
      </c>
      <c r="J43" s="24">
        <v>1.5277777777777777E-2</v>
      </c>
      <c r="K43" s="21">
        <f t="shared" si="2"/>
        <v>2.7870370370370372E-2</v>
      </c>
      <c r="L43" s="19">
        <f t="shared" si="3"/>
        <v>4.3148148148148151E-2</v>
      </c>
    </row>
    <row r="44" spans="1:12" x14ac:dyDescent="0.25">
      <c r="A44" s="22"/>
      <c r="B44" s="14">
        <v>117</v>
      </c>
      <c r="C44" s="14" t="s">
        <v>16</v>
      </c>
      <c r="D44" s="14" t="s">
        <v>58</v>
      </c>
      <c r="E44" s="14" t="s">
        <v>40</v>
      </c>
      <c r="F44" s="14" t="s">
        <v>12</v>
      </c>
      <c r="G44" s="23">
        <v>3.6655092592592593E-2</v>
      </c>
      <c r="H44" s="23">
        <v>0.77638888888888891</v>
      </c>
      <c r="I44" s="23">
        <v>4.3194444444444445E-2</v>
      </c>
      <c r="J44" s="24">
        <v>5.5555555555555558E-3</v>
      </c>
      <c r="K44" s="21">
        <f t="shared" si="2"/>
        <v>3.7638888888888888E-2</v>
      </c>
      <c r="L44" s="19">
        <f t="shared" si="3"/>
        <v>4.3194444444444445E-2</v>
      </c>
    </row>
    <row r="45" spans="1:12" x14ac:dyDescent="0.25">
      <c r="A45" s="2"/>
      <c r="B45" s="14" t="s">
        <v>199</v>
      </c>
      <c r="C45" s="14" t="s">
        <v>30</v>
      </c>
      <c r="D45" s="14" t="s">
        <v>31</v>
      </c>
      <c r="E45" s="14" t="s">
        <v>32</v>
      </c>
      <c r="F45" s="14" t="s">
        <v>12</v>
      </c>
      <c r="G45" s="23">
        <v>2.9872685185185183E-2</v>
      </c>
      <c r="H45" s="23">
        <v>0.78263888888888899</v>
      </c>
      <c r="I45" s="23">
        <v>4.3217592592592592E-2</v>
      </c>
      <c r="J45" s="24">
        <v>1.1805555555555555E-2</v>
      </c>
      <c r="K45" s="21">
        <f t="shared" si="2"/>
        <v>3.1412037037037037E-2</v>
      </c>
      <c r="L45" s="19">
        <f t="shared" si="3"/>
        <v>4.3217592592592592E-2</v>
      </c>
    </row>
    <row r="46" spans="1:12" x14ac:dyDescent="0.25">
      <c r="A46" s="2"/>
      <c r="B46" s="2">
        <v>331</v>
      </c>
      <c r="C46" s="2" t="s">
        <v>87</v>
      </c>
      <c r="D46" s="2" t="s">
        <v>88</v>
      </c>
      <c r="E46" s="2" t="s">
        <v>40</v>
      </c>
      <c r="F46" s="2" t="s">
        <v>89</v>
      </c>
      <c r="G46" s="10">
        <v>3.9247685185185184E-2</v>
      </c>
      <c r="H46" s="10">
        <v>0.77361111111111114</v>
      </c>
      <c r="I46" s="20">
        <v>4.3564814814814813E-2</v>
      </c>
      <c r="J46" s="16">
        <v>2.7777777777777779E-3</v>
      </c>
      <c r="K46" s="21">
        <f t="shared" si="2"/>
        <v>4.0787037037037038E-2</v>
      </c>
      <c r="L46" s="19">
        <f t="shared" si="3"/>
        <v>4.3564814814814813E-2</v>
      </c>
    </row>
    <row r="47" spans="1:12" x14ac:dyDescent="0.25">
      <c r="A47" s="2"/>
      <c r="B47" s="14" t="s">
        <v>186</v>
      </c>
      <c r="C47" s="14" t="s">
        <v>187</v>
      </c>
      <c r="D47" s="14" t="s">
        <v>188</v>
      </c>
      <c r="E47" s="14" t="s">
        <v>40</v>
      </c>
      <c r="F47" s="14" t="s">
        <v>82</v>
      </c>
      <c r="G47" s="23">
        <v>3.5416666666666666E-2</v>
      </c>
      <c r="H47" s="23">
        <v>0.77708333333333324</v>
      </c>
      <c r="I47" s="23">
        <v>4.3715277777777783E-2</v>
      </c>
      <c r="J47" s="24">
        <v>6.2499999999999995E-3</v>
      </c>
      <c r="K47" s="21">
        <f t="shared" si="2"/>
        <v>3.7465277777777785E-2</v>
      </c>
      <c r="L47" s="19">
        <f t="shared" si="3"/>
        <v>4.3715277777777783E-2</v>
      </c>
    </row>
    <row r="48" spans="1:12" x14ac:dyDescent="0.25">
      <c r="A48" s="22"/>
      <c r="B48" s="14" t="s">
        <v>134</v>
      </c>
      <c r="C48" s="14" t="s">
        <v>135</v>
      </c>
      <c r="D48" s="14" t="s">
        <v>136</v>
      </c>
      <c r="E48" s="14" t="s">
        <v>40</v>
      </c>
      <c r="F48" s="14" t="s">
        <v>12</v>
      </c>
      <c r="G48" s="23">
        <v>4.0972222222222222E-2</v>
      </c>
      <c r="H48" s="23">
        <v>0.7715277777777777</v>
      </c>
      <c r="I48" s="23">
        <v>4.372685185185185E-2</v>
      </c>
      <c r="J48" s="24">
        <v>6.9444444444444447E-4</v>
      </c>
      <c r="K48" s="21">
        <f t="shared" si="2"/>
        <v>4.3032407407407408E-2</v>
      </c>
      <c r="L48" s="19">
        <f t="shared" si="3"/>
        <v>4.372685185185185E-2</v>
      </c>
    </row>
    <row r="49" spans="1:12" x14ac:dyDescent="0.25">
      <c r="A49" s="22"/>
      <c r="B49" s="14" t="s">
        <v>191</v>
      </c>
      <c r="C49" s="14" t="s">
        <v>190</v>
      </c>
      <c r="D49" s="14" t="s">
        <v>192</v>
      </c>
      <c r="E49" s="14" t="s">
        <v>40</v>
      </c>
      <c r="F49" s="14" t="s">
        <v>12</v>
      </c>
      <c r="G49" s="23">
        <v>3.107638888888889E-2</v>
      </c>
      <c r="H49" s="23">
        <v>0.78194444444444444</v>
      </c>
      <c r="I49" s="23">
        <v>4.4062500000000004E-2</v>
      </c>
      <c r="J49" s="24">
        <v>1.1111111111111112E-2</v>
      </c>
      <c r="K49" s="21">
        <f t="shared" si="2"/>
        <v>3.2951388888888891E-2</v>
      </c>
      <c r="L49" s="19">
        <f t="shared" si="3"/>
        <v>4.4062500000000004E-2</v>
      </c>
    </row>
    <row r="50" spans="1:12" x14ac:dyDescent="0.25">
      <c r="A50" s="22"/>
      <c r="B50" s="14" t="s">
        <v>180</v>
      </c>
      <c r="C50" s="14" t="s">
        <v>181</v>
      </c>
      <c r="D50" s="14" t="s">
        <v>13</v>
      </c>
      <c r="E50" s="14" t="s">
        <v>32</v>
      </c>
      <c r="F50" s="14" t="s">
        <v>203</v>
      </c>
      <c r="G50" s="23">
        <v>2.8032407407407409E-2</v>
      </c>
      <c r="H50" s="10">
        <v>0.78472222222222221</v>
      </c>
      <c r="I50" s="23">
        <v>4.4270833333333336E-2</v>
      </c>
      <c r="J50" s="24">
        <v>1.3888888888888888E-2</v>
      </c>
      <c r="K50" s="21">
        <f t="shared" si="2"/>
        <v>3.0381944444444448E-2</v>
      </c>
      <c r="L50" s="19">
        <f t="shared" si="3"/>
        <v>4.4270833333333336E-2</v>
      </c>
    </row>
    <row r="51" spans="1:12" x14ac:dyDescent="0.25">
      <c r="A51" s="22"/>
      <c r="B51" s="2">
        <v>329</v>
      </c>
      <c r="C51" s="2" t="s">
        <v>104</v>
      </c>
      <c r="D51" s="2" t="s">
        <v>105</v>
      </c>
      <c r="E51" s="2" t="s">
        <v>32</v>
      </c>
      <c r="F51" s="2" t="s">
        <v>82</v>
      </c>
      <c r="G51" s="13">
        <v>2.6111111111111113E-2</v>
      </c>
      <c r="H51" s="11">
        <v>0.78680555555555554</v>
      </c>
      <c r="I51" s="20">
        <v>4.465277777777777E-2</v>
      </c>
      <c r="J51" s="16">
        <v>1.5972222222222224E-2</v>
      </c>
      <c r="K51" s="21">
        <f t="shared" si="2"/>
        <v>2.8680555555555546E-2</v>
      </c>
      <c r="L51" s="19">
        <f t="shared" si="3"/>
        <v>4.465277777777777E-2</v>
      </c>
    </row>
    <row r="52" spans="1:12" x14ac:dyDescent="0.25">
      <c r="A52" s="22"/>
      <c r="B52" s="14" t="s">
        <v>116</v>
      </c>
      <c r="C52" s="14" t="s">
        <v>117</v>
      </c>
      <c r="D52" s="14" t="s">
        <v>118</v>
      </c>
      <c r="E52" s="14" t="s">
        <v>32</v>
      </c>
      <c r="F52" s="14" t="s">
        <v>82</v>
      </c>
      <c r="G52" s="23">
        <v>2.3877314814814813E-2</v>
      </c>
      <c r="H52" s="23">
        <v>0.78888888888888886</v>
      </c>
      <c r="I52" s="23">
        <v>4.4953703703703711E-2</v>
      </c>
      <c r="J52" s="24">
        <v>1.8055555555555557E-2</v>
      </c>
      <c r="K52" s="21">
        <f t="shared" si="2"/>
        <v>2.6898148148148154E-2</v>
      </c>
      <c r="L52" s="19">
        <f t="shared" si="3"/>
        <v>4.4953703703703711E-2</v>
      </c>
    </row>
    <row r="53" spans="1:12" x14ac:dyDescent="0.25">
      <c r="A53" s="22"/>
      <c r="B53" s="14" t="s">
        <v>167</v>
      </c>
      <c r="C53" s="14" t="s">
        <v>38</v>
      </c>
      <c r="D53" s="14" t="s">
        <v>39</v>
      </c>
      <c r="E53" s="14" t="s">
        <v>40</v>
      </c>
      <c r="F53" s="14" t="s">
        <v>12</v>
      </c>
      <c r="G53" s="23">
        <v>3.1354166666666662E-2</v>
      </c>
      <c r="H53" s="23">
        <v>0.78125</v>
      </c>
      <c r="I53" s="23">
        <v>4.5787037037037043E-2</v>
      </c>
      <c r="J53" s="24">
        <v>1.0416666666666666E-2</v>
      </c>
      <c r="K53" s="21">
        <f t="shared" si="2"/>
        <v>3.5370370370370378E-2</v>
      </c>
      <c r="L53" s="19">
        <f t="shared" si="3"/>
        <v>4.5787037037037043E-2</v>
      </c>
    </row>
    <row r="54" spans="1:12" x14ac:dyDescent="0.25">
      <c r="A54" s="22"/>
      <c r="B54" s="14" t="s">
        <v>175</v>
      </c>
      <c r="C54" s="14" t="s">
        <v>176</v>
      </c>
      <c r="D54" s="14" t="s">
        <v>205</v>
      </c>
      <c r="E54" s="14" t="s">
        <v>40</v>
      </c>
      <c r="F54" s="14" t="s">
        <v>122</v>
      </c>
      <c r="G54" s="23">
        <v>4.8611111111111112E-2</v>
      </c>
      <c r="H54" s="10">
        <v>0.77083333333333337</v>
      </c>
      <c r="I54" s="23">
        <v>4.5856481481481477E-2</v>
      </c>
      <c r="J54" s="24">
        <v>0</v>
      </c>
      <c r="K54" s="21">
        <f t="shared" si="2"/>
        <v>4.5856481481481477E-2</v>
      </c>
      <c r="L54" s="19">
        <f t="shared" si="3"/>
        <v>4.5856481481481477E-2</v>
      </c>
    </row>
    <row r="55" spans="1:12" x14ac:dyDescent="0.25">
      <c r="A55" s="22"/>
      <c r="B55" s="14" t="s">
        <v>177</v>
      </c>
      <c r="C55" s="14" t="s">
        <v>178</v>
      </c>
      <c r="D55" s="14" t="s">
        <v>179</v>
      </c>
      <c r="E55" s="14" t="s">
        <v>40</v>
      </c>
      <c r="F55" s="14" t="s">
        <v>12</v>
      </c>
      <c r="G55" s="23">
        <v>4.3750000000000004E-2</v>
      </c>
      <c r="H55" s="10">
        <v>0.77083333333333337</v>
      </c>
      <c r="I55" s="23">
        <v>4.5868055555555558E-2</v>
      </c>
      <c r="J55" s="24">
        <v>0</v>
      </c>
      <c r="K55" s="21">
        <f t="shared" si="2"/>
        <v>4.5868055555555558E-2</v>
      </c>
      <c r="L55" s="19">
        <f t="shared" si="3"/>
        <v>4.5868055555555558E-2</v>
      </c>
    </row>
    <row r="56" spans="1:12" x14ac:dyDescent="0.25">
      <c r="A56" s="22"/>
      <c r="B56" s="14" t="s">
        <v>197</v>
      </c>
      <c r="C56" s="14" t="s">
        <v>30</v>
      </c>
      <c r="D56" s="14" t="s">
        <v>198</v>
      </c>
      <c r="E56" s="14" t="s">
        <v>40</v>
      </c>
      <c r="F56" s="14" t="s">
        <v>12</v>
      </c>
      <c r="G56" s="23">
        <v>4.027777777777778E-2</v>
      </c>
      <c r="H56" s="23">
        <v>0.77222222222222225</v>
      </c>
      <c r="I56" s="23">
        <v>4.702546296296297E-2</v>
      </c>
      <c r="J56" s="24">
        <v>1.3888888888888889E-3</v>
      </c>
      <c r="K56" s="21">
        <f t="shared" si="2"/>
        <v>4.5636574074074079E-2</v>
      </c>
      <c r="L56" s="19">
        <f t="shared" si="3"/>
        <v>4.702546296296297E-2</v>
      </c>
    </row>
    <row r="57" spans="1:12" x14ac:dyDescent="0.25">
      <c r="A57" s="22"/>
      <c r="B57" s="14" t="s">
        <v>144</v>
      </c>
      <c r="C57" s="14" t="s">
        <v>145</v>
      </c>
      <c r="D57" s="14" t="s">
        <v>146</v>
      </c>
      <c r="E57" s="14" t="s">
        <v>40</v>
      </c>
      <c r="F57" s="14" t="s">
        <v>75</v>
      </c>
      <c r="G57" s="23">
        <v>2.9861111111111113E-2</v>
      </c>
      <c r="H57" s="23">
        <v>0.78263888888888899</v>
      </c>
      <c r="I57" s="23">
        <v>4.8287037037037038E-2</v>
      </c>
      <c r="J57" s="24">
        <v>1.1805555555555555E-2</v>
      </c>
      <c r="K57" s="21">
        <f t="shared" si="2"/>
        <v>3.6481481481481483E-2</v>
      </c>
      <c r="L57" s="19">
        <f t="shared" si="3"/>
        <v>4.8287037037037038E-2</v>
      </c>
    </row>
    <row r="58" spans="1:12" x14ac:dyDescent="0.25">
      <c r="A58" s="22"/>
      <c r="B58" s="14" t="s">
        <v>156</v>
      </c>
      <c r="C58" s="14" t="s">
        <v>157</v>
      </c>
      <c r="D58" s="14" t="s">
        <v>201</v>
      </c>
      <c r="E58" s="14" t="s">
        <v>40</v>
      </c>
      <c r="F58" s="14" t="s">
        <v>122</v>
      </c>
      <c r="G58" s="23">
        <v>5.2083333333333336E-2</v>
      </c>
      <c r="H58" s="10">
        <v>0.77083333333333337</v>
      </c>
      <c r="I58" s="23">
        <v>5.1423611111111107E-2</v>
      </c>
      <c r="J58" s="24">
        <v>0</v>
      </c>
      <c r="K58" s="21">
        <f t="shared" si="2"/>
        <v>5.1423611111111107E-2</v>
      </c>
      <c r="L58" s="19">
        <f t="shared" si="3"/>
        <v>5.1423611111111107E-2</v>
      </c>
    </row>
    <row r="59" spans="1:12" x14ac:dyDescent="0.25">
      <c r="A59" s="22"/>
      <c r="B59" s="14" t="s">
        <v>193</v>
      </c>
      <c r="C59" s="14" t="s">
        <v>138</v>
      </c>
      <c r="D59" s="14" t="s">
        <v>194</v>
      </c>
      <c r="E59" s="14" t="s">
        <v>40</v>
      </c>
      <c r="F59" s="14" t="s">
        <v>185</v>
      </c>
      <c r="G59" s="23">
        <v>4.1956018518518517E-2</v>
      </c>
      <c r="H59" s="10">
        <v>0.77083333333333337</v>
      </c>
      <c r="I59" s="23">
        <v>5.1423611111111107E-2</v>
      </c>
      <c r="J59" s="24">
        <v>0</v>
      </c>
      <c r="K59" s="21">
        <f t="shared" si="2"/>
        <v>5.1423611111111107E-2</v>
      </c>
      <c r="L59" s="19">
        <f t="shared" si="3"/>
        <v>5.1423611111111107E-2</v>
      </c>
    </row>
    <row r="60" spans="1:12" x14ac:dyDescent="0.25">
      <c r="A60" s="22"/>
      <c r="B60" s="14" t="s">
        <v>141</v>
      </c>
      <c r="C60" s="14" t="s">
        <v>25</v>
      </c>
      <c r="D60" s="14" t="s">
        <v>142</v>
      </c>
      <c r="E60" s="14" t="s">
        <v>32</v>
      </c>
      <c r="F60" s="14" t="s">
        <v>143</v>
      </c>
      <c r="G60" s="23">
        <v>2.7094907407407404E-2</v>
      </c>
      <c r="H60" s="10">
        <v>0.78541666666666676</v>
      </c>
      <c r="I60" s="23" t="s">
        <v>122</v>
      </c>
      <c r="J60" s="24">
        <v>1.4583333333333332E-2</v>
      </c>
      <c r="K60" s="21" t="e">
        <f t="shared" si="2"/>
        <v>#VALUE!</v>
      </c>
      <c r="L60" s="19" t="e">
        <f t="shared" si="3"/>
        <v>#VALUE!</v>
      </c>
    </row>
    <row r="61" spans="1:12" x14ac:dyDescent="0.25">
      <c r="A61" s="22"/>
      <c r="B61" s="14" t="s">
        <v>140</v>
      </c>
      <c r="C61" s="14" t="s">
        <v>25</v>
      </c>
      <c r="D61" s="14" t="s">
        <v>26</v>
      </c>
      <c r="E61" s="14" t="s">
        <v>32</v>
      </c>
      <c r="F61" s="14" t="s">
        <v>12</v>
      </c>
      <c r="G61" s="23">
        <v>2.9108796296296296E-2</v>
      </c>
      <c r="H61" s="23">
        <v>0.78402777777777777</v>
      </c>
      <c r="I61" s="23" t="s">
        <v>122</v>
      </c>
      <c r="J61" s="24">
        <v>1.3194444444444444E-2</v>
      </c>
      <c r="K61" s="21" t="e">
        <f t="shared" si="2"/>
        <v>#VALUE!</v>
      </c>
      <c r="L61" s="19" t="e">
        <f t="shared" si="3"/>
        <v>#VALUE!</v>
      </c>
    </row>
    <row r="62" spans="1:12" x14ac:dyDescent="0.25">
      <c r="L62" s="17"/>
    </row>
    <row r="63" spans="1:12" x14ac:dyDescent="0.25">
      <c r="L63" s="17"/>
    </row>
    <row r="64" spans="1:12" x14ac:dyDescent="0.25">
      <c r="L64" s="17"/>
    </row>
    <row r="65" spans="12:12" x14ac:dyDescent="0.25">
      <c r="L65" s="17"/>
    </row>
    <row r="66" spans="12:12" x14ac:dyDescent="0.25">
      <c r="L66" s="17"/>
    </row>
    <row r="67" spans="12:12" x14ac:dyDescent="0.25">
      <c r="L67" s="17"/>
    </row>
    <row r="68" spans="12:12" x14ac:dyDescent="0.25">
      <c r="L68" s="17"/>
    </row>
    <row r="69" spans="12:12" x14ac:dyDescent="0.25">
      <c r="L69" s="17"/>
    </row>
    <row r="70" spans="12:12" x14ac:dyDescent="0.25">
      <c r="L70" s="17"/>
    </row>
    <row r="71" spans="12:12" x14ac:dyDescent="0.25">
      <c r="L71" s="17"/>
    </row>
    <row r="72" spans="12:12" x14ac:dyDescent="0.25">
      <c r="L72" s="17"/>
    </row>
    <row r="73" spans="12:12" x14ac:dyDescent="0.25">
      <c r="L73" s="17"/>
    </row>
    <row r="74" spans="12:12" x14ac:dyDescent="0.25">
      <c r="L74" s="17"/>
    </row>
    <row r="75" spans="12:12" x14ac:dyDescent="0.25">
      <c r="L75" s="17"/>
    </row>
    <row r="76" spans="12:12" x14ac:dyDescent="0.25">
      <c r="L76" s="17"/>
    </row>
    <row r="77" spans="12:12" x14ac:dyDescent="0.25">
      <c r="L77" s="17"/>
    </row>
    <row r="78" spans="12:12" x14ac:dyDescent="0.25">
      <c r="L78" s="17"/>
    </row>
    <row r="79" spans="12:12" x14ac:dyDescent="0.25">
      <c r="L79" s="17"/>
    </row>
    <row r="80" spans="12:12" x14ac:dyDescent="0.25">
      <c r="L80" s="17"/>
    </row>
    <row r="81" spans="12:12" x14ac:dyDescent="0.25">
      <c r="L81" s="17"/>
    </row>
    <row r="82" spans="12:12" x14ac:dyDescent="0.25">
      <c r="L82" s="17"/>
    </row>
    <row r="83" spans="12:12" x14ac:dyDescent="0.25">
      <c r="L83" s="17"/>
    </row>
    <row r="84" spans="12:12" x14ac:dyDescent="0.25">
      <c r="L84" s="17"/>
    </row>
    <row r="85" spans="12:12" x14ac:dyDescent="0.25">
      <c r="L85" s="17"/>
    </row>
    <row r="86" spans="12:12" x14ac:dyDescent="0.25">
      <c r="L86" s="17"/>
    </row>
    <row r="87" spans="12:12" x14ac:dyDescent="0.25">
      <c r="L87" s="17"/>
    </row>
    <row r="88" spans="12:12" x14ac:dyDescent="0.25">
      <c r="L88" s="17"/>
    </row>
    <row r="89" spans="12:12" x14ac:dyDescent="0.25">
      <c r="L89" s="17"/>
    </row>
    <row r="90" spans="12:12" x14ac:dyDescent="0.25">
      <c r="L90" s="17"/>
    </row>
    <row r="91" spans="12:12" x14ac:dyDescent="0.25">
      <c r="L91" s="17"/>
    </row>
    <row r="92" spans="12:12" x14ac:dyDescent="0.25">
      <c r="L92" s="17"/>
    </row>
    <row r="93" spans="12:12" x14ac:dyDescent="0.25">
      <c r="L93" s="17"/>
    </row>
    <row r="94" spans="12:12" x14ac:dyDescent="0.25">
      <c r="L94" s="17"/>
    </row>
    <row r="95" spans="12:12" x14ac:dyDescent="0.25">
      <c r="L95" s="17"/>
    </row>
    <row r="96" spans="12:12" x14ac:dyDescent="0.25">
      <c r="L96" s="17"/>
    </row>
    <row r="97" spans="12:12" x14ac:dyDescent="0.25">
      <c r="L97" s="17"/>
    </row>
    <row r="98" spans="12:12" x14ac:dyDescent="0.25">
      <c r="L98" s="17"/>
    </row>
    <row r="99" spans="12:12" x14ac:dyDescent="0.25">
      <c r="L99" s="17"/>
    </row>
    <row r="100" spans="12:12" x14ac:dyDescent="0.25">
      <c r="L100" s="17"/>
    </row>
    <row r="101" spans="12:12" x14ac:dyDescent="0.25">
      <c r="L101" s="17"/>
    </row>
    <row r="102" spans="12:12" x14ac:dyDescent="0.25">
      <c r="L102" s="17"/>
    </row>
    <row r="103" spans="12:12" x14ac:dyDescent="0.25">
      <c r="L103" s="17"/>
    </row>
    <row r="104" spans="12:12" x14ac:dyDescent="0.25">
      <c r="L104" s="17"/>
    </row>
    <row r="105" spans="12:12" x14ac:dyDescent="0.25">
      <c r="L105" s="17"/>
    </row>
    <row r="106" spans="12:12" x14ac:dyDescent="0.25">
      <c r="L106" s="17"/>
    </row>
    <row r="107" spans="12:12" x14ac:dyDescent="0.25">
      <c r="L107" s="17"/>
    </row>
    <row r="108" spans="12:12" x14ac:dyDescent="0.25">
      <c r="L108" s="17"/>
    </row>
    <row r="109" spans="12:12" x14ac:dyDescent="0.25">
      <c r="L109" s="17"/>
    </row>
    <row r="110" spans="12:12" x14ac:dyDescent="0.25">
      <c r="L110" s="17"/>
    </row>
    <row r="111" spans="12:12" x14ac:dyDescent="0.25">
      <c r="L111" s="17"/>
    </row>
    <row r="112" spans="12:12" x14ac:dyDescent="0.25">
      <c r="L112" s="17"/>
    </row>
  </sheetData>
  <autoFilter ref="B3:K19">
    <sortState ref="B4:K19">
      <sortCondition ref="K3"/>
    </sortState>
  </autoFilter>
  <sortState ref="B4:L61">
    <sortCondition ref="L4:L61"/>
  </sortState>
  <mergeCells count="1">
    <mergeCell ref="B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="118" zoomScaleNormal="118" workbookViewId="0">
      <selection activeCell="B2" sqref="B2"/>
    </sheetView>
  </sheetViews>
  <sheetFormatPr defaultRowHeight="15" x14ac:dyDescent="0.25"/>
  <cols>
    <col min="2" max="2" width="8.7109375" customWidth="1"/>
    <col min="3" max="3" width="17.42578125" customWidth="1"/>
    <col min="4" max="4" width="17.28515625" customWidth="1"/>
    <col min="6" max="6" width="28.5703125" customWidth="1"/>
    <col min="7" max="7" width="9.5703125" customWidth="1"/>
    <col min="8" max="8" width="9.7109375" customWidth="1"/>
    <col min="9" max="9" width="9.5703125" style="4" customWidth="1"/>
    <col min="10" max="10" width="9.5703125" customWidth="1"/>
    <col min="11" max="11" width="9.5703125" style="4" customWidth="1"/>
    <col min="12" max="12" width="10" style="9" customWidth="1"/>
    <col min="13" max="13" width="8.85546875" style="8"/>
  </cols>
  <sheetData>
    <row r="1" spans="1:13" ht="30" customHeight="1" x14ac:dyDescent="0.35">
      <c r="B1" s="28" t="s">
        <v>71</v>
      </c>
      <c r="C1" s="28"/>
      <c r="D1" s="28"/>
      <c r="E1" s="28"/>
      <c r="I1" s="6"/>
    </row>
    <row r="2" spans="1:13" ht="29.25" customHeight="1" x14ac:dyDescent="0.3">
      <c r="B2" s="1" t="s">
        <v>0</v>
      </c>
      <c r="I2" s="6"/>
    </row>
    <row r="3" spans="1:13" ht="45.75" customHeight="1" x14ac:dyDescent="0.3">
      <c r="A3" s="3" t="s">
        <v>20</v>
      </c>
      <c r="B3" s="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7" t="s">
        <v>34</v>
      </c>
      <c r="I3" s="7" t="s">
        <v>7</v>
      </c>
      <c r="J3" s="3" t="s">
        <v>8</v>
      </c>
      <c r="K3" s="5" t="s">
        <v>9</v>
      </c>
      <c r="L3" s="18" t="s">
        <v>63</v>
      </c>
    </row>
    <row r="4" spans="1:13" s="8" customFormat="1" ht="30" customHeight="1" x14ac:dyDescent="0.3">
      <c r="A4" s="2">
        <v>1</v>
      </c>
      <c r="B4" s="2" t="s">
        <v>47</v>
      </c>
      <c r="C4" s="2" t="s">
        <v>23</v>
      </c>
      <c r="D4" s="2" t="s">
        <v>24</v>
      </c>
      <c r="E4" s="2" t="s">
        <v>32</v>
      </c>
      <c r="F4" s="2" t="s">
        <v>12</v>
      </c>
      <c r="G4" s="10">
        <v>3.3333333333333333E-2</v>
      </c>
      <c r="H4" s="10">
        <v>0.75347222222222221</v>
      </c>
      <c r="I4" s="21">
        <v>0.78533564814814805</v>
      </c>
      <c r="J4" s="16">
        <v>8.3333333333333332E-3</v>
      </c>
      <c r="K4" s="21">
        <f t="shared" ref="K4:K20" si="0">I4-H4</f>
        <v>3.1863425925925837E-2</v>
      </c>
      <c r="L4" s="19">
        <f t="shared" ref="L4:L20" si="1">K4+J4</f>
        <v>4.0196759259259168E-2</v>
      </c>
      <c r="M4" s="25" t="s">
        <v>69</v>
      </c>
    </row>
    <row r="5" spans="1:13" s="8" customFormat="1" ht="30" customHeight="1" x14ac:dyDescent="0.3">
      <c r="A5" s="2">
        <v>2</v>
      </c>
      <c r="B5" s="2" t="s">
        <v>51</v>
      </c>
      <c r="C5" s="2" t="s">
        <v>52</v>
      </c>
      <c r="D5" s="2" t="s">
        <v>53</v>
      </c>
      <c r="E5" s="2" t="s">
        <v>32</v>
      </c>
      <c r="F5" s="2" t="s">
        <v>12</v>
      </c>
      <c r="G5" s="13">
        <v>2.9166666666666664E-2</v>
      </c>
      <c r="H5" s="13">
        <v>0.73611111111111116</v>
      </c>
      <c r="I5" s="20">
        <v>0.76399305555555552</v>
      </c>
      <c r="J5" s="16">
        <v>5.5555555555555558E-3</v>
      </c>
      <c r="K5" s="21">
        <f t="shared" si="0"/>
        <v>2.7881944444444362E-2</v>
      </c>
      <c r="L5" s="19">
        <f t="shared" si="1"/>
        <v>3.3437499999999919E-2</v>
      </c>
      <c r="M5" s="25"/>
    </row>
    <row r="6" spans="1:13" s="8" customFormat="1" ht="30" customHeight="1" x14ac:dyDescent="0.3">
      <c r="A6" s="2">
        <v>3</v>
      </c>
      <c r="B6" s="2" t="s">
        <v>41</v>
      </c>
      <c r="C6" s="2" t="s">
        <v>27</v>
      </c>
      <c r="D6" s="2" t="s">
        <v>42</v>
      </c>
      <c r="E6" s="2" t="s">
        <v>40</v>
      </c>
      <c r="F6" s="2" t="s">
        <v>12</v>
      </c>
      <c r="G6" s="10">
        <v>3.8194444444444441E-2</v>
      </c>
      <c r="H6" s="10">
        <v>0.77777777777777779</v>
      </c>
      <c r="I6" s="21">
        <v>0.8149305555555556</v>
      </c>
      <c r="J6" s="16">
        <v>3.472222222222222E-3</v>
      </c>
      <c r="K6" s="21">
        <f t="shared" si="0"/>
        <v>3.7152777777777812E-2</v>
      </c>
      <c r="L6" s="19">
        <f t="shared" si="1"/>
        <v>4.0625000000000036E-2</v>
      </c>
      <c r="M6" s="25" t="s">
        <v>66</v>
      </c>
    </row>
    <row r="7" spans="1:13" s="8" customFormat="1" ht="30" customHeight="1" x14ac:dyDescent="0.3">
      <c r="A7" s="2">
        <v>4</v>
      </c>
      <c r="B7" s="14" t="s">
        <v>67</v>
      </c>
      <c r="C7" s="14" t="s">
        <v>68</v>
      </c>
      <c r="D7" s="14" t="s">
        <v>10</v>
      </c>
      <c r="E7" s="14" t="s">
        <v>32</v>
      </c>
      <c r="F7" s="14" t="s">
        <v>12</v>
      </c>
      <c r="G7" s="23">
        <v>3.3333333333333333E-2</v>
      </c>
      <c r="H7" s="23">
        <v>0.74305555555555547</v>
      </c>
      <c r="I7" s="23">
        <v>0.77548611111111121</v>
      </c>
      <c r="J7" s="24">
        <v>8.3333333333333332E-3</v>
      </c>
      <c r="K7" s="21">
        <f t="shared" si="0"/>
        <v>3.243055555555574E-2</v>
      </c>
      <c r="L7" s="19">
        <f t="shared" si="1"/>
        <v>4.0763888888889072E-2</v>
      </c>
      <c r="M7" s="25"/>
    </row>
    <row r="8" spans="1:13" s="8" customFormat="1" ht="30" customHeight="1" x14ac:dyDescent="0.3">
      <c r="A8" s="2">
        <v>5</v>
      </c>
      <c r="B8" s="2" t="s">
        <v>29</v>
      </c>
      <c r="C8" s="2" t="s">
        <v>30</v>
      </c>
      <c r="D8" s="2" t="s">
        <v>31</v>
      </c>
      <c r="E8" s="2" t="s">
        <v>32</v>
      </c>
      <c r="F8" s="12" t="s">
        <v>12</v>
      </c>
      <c r="G8" s="10" t="s">
        <v>33</v>
      </c>
      <c r="H8" s="10">
        <v>0.75</v>
      </c>
      <c r="I8" s="20">
        <v>0.78199074074074071</v>
      </c>
      <c r="J8" s="16">
        <v>9.0277777777777787E-3</v>
      </c>
      <c r="K8" s="21">
        <f t="shared" si="0"/>
        <v>3.1990740740740709E-2</v>
      </c>
      <c r="L8" s="19">
        <f t="shared" si="1"/>
        <v>4.1018518518518489E-2</v>
      </c>
      <c r="M8" s="25"/>
    </row>
    <row r="9" spans="1:13" s="8" customFormat="1" ht="30" customHeight="1" x14ac:dyDescent="0.3">
      <c r="A9" s="2">
        <v>6</v>
      </c>
      <c r="B9" s="2" t="s">
        <v>35</v>
      </c>
      <c r="C9" s="2" t="s">
        <v>36</v>
      </c>
      <c r="D9" s="2" t="s">
        <v>14</v>
      </c>
      <c r="E9" s="2" t="s">
        <v>32</v>
      </c>
      <c r="F9" s="2" t="s">
        <v>12</v>
      </c>
      <c r="G9" s="10">
        <v>2.6388888888888889E-2</v>
      </c>
      <c r="H9" s="10">
        <v>0.74305555555555547</v>
      </c>
      <c r="I9" s="20">
        <v>0.76883101851851843</v>
      </c>
      <c r="J9" s="16">
        <v>1.5277777777777777E-2</v>
      </c>
      <c r="K9" s="21">
        <f t="shared" si="0"/>
        <v>2.5775462962962958E-2</v>
      </c>
      <c r="L9" s="19">
        <f t="shared" si="1"/>
        <v>4.1053240740740737E-2</v>
      </c>
      <c r="M9" s="25" t="s">
        <v>64</v>
      </c>
    </row>
    <row r="10" spans="1:13" s="8" customFormat="1" ht="30" customHeight="1" x14ac:dyDescent="0.3">
      <c r="A10" s="2">
        <v>7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12</v>
      </c>
      <c r="G10" s="10">
        <v>1.6666666666666666E-2</v>
      </c>
      <c r="H10" s="10">
        <v>0.75347222222222221</v>
      </c>
      <c r="I10" s="20">
        <v>0.78675925925925927</v>
      </c>
      <c r="J10" s="16">
        <v>8.3333333333333332E-3</v>
      </c>
      <c r="K10" s="21">
        <f t="shared" si="0"/>
        <v>3.3287037037037059E-2</v>
      </c>
      <c r="L10" s="19">
        <f t="shared" si="1"/>
        <v>4.1620370370370391E-2</v>
      </c>
      <c r="M10" s="25" t="s">
        <v>65</v>
      </c>
    </row>
    <row r="11" spans="1:13" s="8" customFormat="1" ht="30" customHeight="1" x14ac:dyDescent="0.3">
      <c r="A11" s="2">
        <v>8</v>
      </c>
      <c r="B11" s="2" t="s">
        <v>46</v>
      </c>
      <c r="C11" s="2" t="s">
        <v>18</v>
      </c>
      <c r="D11" s="2" t="s">
        <v>11</v>
      </c>
      <c r="E11" s="2" t="s">
        <v>32</v>
      </c>
      <c r="F11" s="2" t="s">
        <v>12</v>
      </c>
      <c r="G11" s="10">
        <v>3.8194444444444441E-2</v>
      </c>
      <c r="H11" s="10">
        <v>0.77777777777777779</v>
      </c>
      <c r="I11" s="20">
        <v>0.81607638888888889</v>
      </c>
      <c r="J11" s="16">
        <v>3.472222222222222E-3</v>
      </c>
      <c r="K11" s="21">
        <f t="shared" si="0"/>
        <v>3.8298611111111103E-2</v>
      </c>
      <c r="L11" s="19">
        <f t="shared" si="1"/>
        <v>4.1770833333333326E-2</v>
      </c>
    </row>
    <row r="12" spans="1:13" s="8" customFormat="1" ht="30" customHeight="1" x14ac:dyDescent="0.3">
      <c r="A12" s="2">
        <v>9</v>
      </c>
      <c r="B12" s="2" t="s">
        <v>28</v>
      </c>
      <c r="C12" s="2" t="s">
        <v>19</v>
      </c>
      <c r="D12" s="2" t="s">
        <v>21</v>
      </c>
      <c r="E12" s="2" t="s">
        <v>32</v>
      </c>
      <c r="F12" s="2" t="s">
        <v>12</v>
      </c>
      <c r="G12" s="11">
        <v>2.7083333333333334E-2</v>
      </c>
      <c r="H12" s="11">
        <v>0.73611111111111116</v>
      </c>
      <c r="I12" s="20">
        <v>0.76365740740740751</v>
      </c>
      <c r="J12" s="16">
        <v>1.4583333333333332E-2</v>
      </c>
      <c r="K12" s="21">
        <f t="shared" si="0"/>
        <v>2.7546296296296346E-2</v>
      </c>
      <c r="L12" s="19">
        <f t="shared" si="1"/>
        <v>4.2129629629629677E-2</v>
      </c>
    </row>
    <row r="13" spans="1:13" s="8" customFormat="1" ht="30" customHeight="1" x14ac:dyDescent="0.3">
      <c r="A13" s="2">
        <v>10</v>
      </c>
      <c r="B13" s="2" t="s">
        <v>54</v>
      </c>
      <c r="C13" s="2" t="s">
        <v>15</v>
      </c>
      <c r="D13" s="2" t="s">
        <v>17</v>
      </c>
      <c r="E13" s="2" t="s">
        <v>32</v>
      </c>
      <c r="F13" s="2" t="s">
        <v>12</v>
      </c>
      <c r="G13" s="10">
        <v>2.9166666666666664E-2</v>
      </c>
      <c r="H13" s="10">
        <v>0.73611111111111116</v>
      </c>
      <c r="I13" s="20">
        <v>0.7659259259259259</v>
      </c>
      <c r="J13" s="16">
        <v>1.2499999999999999E-2</v>
      </c>
      <c r="K13" s="21">
        <f t="shared" si="0"/>
        <v>2.9814814814814738E-2</v>
      </c>
      <c r="L13" s="19">
        <f t="shared" si="1"/>
        <v>4.2314814814814736E-2</v>
      </c>
    </row>
    <row r="14" spans="1:13" s="8" customFormat="1" ht="30" customHeight="1" x14ac:dyDescent="0.3">
      <c r="A14" s="2">
        <v>11</v>
      </c>
      <c r="B14" s="2" t="s">
        <v>48</v>
      </c>
      <c r="C14" s="2" t="s">
        <v>49</v>
      </c>
      <c r="D14" s="2" t="s">
        <v>13</v>
      </c>
      <c r="E14" s="2" t="s">
        <v>32</v>
      </c>
      <c r="F14" s="2" t="s">
        <v>12</v>
      </c>
      <c r="G14" s="10">
        <v>2.4999999999999998E-2</v>
      </c>
      <c r="H14" s="10">
        <v>0.73263888888888884</v>
      </c>
      <c r="I14" s="20">
        <v>0.75924768518518515</v>
      </c>
      <c r="J14" s="16">
        <v>1.6666666666666666E-2</v>
      </c>
      <c r="K14" s="21">
        <f t="shared" si="0"/>
        <v>2.6608796296296311E-2</v>
      </c>
      <c r="L14" s="19">
        <f t="shared" si="1"/>
        <v>4.3275462962962974E-2</v>
      </c>
    </row>
    <row r="15" spans="1:13" s="8" customFormat="1" ht="30" customHeight="1" x14ac:dyDescent="0.3">
      <c r="A15" s="2">
        <v>12</v>
      </c>
      <c r="B15" s="2" t="s">
        <v>55</v>
      </c>
      <c r="C15" s="2" t="s">
        <v>44</v>
      </c>
      <c r="D15" s="2" t="s">
        <v>11</v>
      </c>
      <c r="E15" s="2" t="s">
        <v>32</v>
      </c>
      <c r="F15" s="2" t="s">
        <v>12</v>
      </c>
      <c r="G15" s="10">
        <v>2.6388888888888889E-2</v>
      </c>
      <c r="H15" s="10">
        <v>0.73263888888888884</v>
      </c>
      <c r="I15" s="20">
        <v>0.76106481481481481</v>
      </c>
      <c r="J15" s="16">
        <v>1.5277777777777777E-2</v>
      </c>
      <c r="K15" s="21">
        <f t="shared" si="0"/>
        <v>2.8425925925925966E-2</v>
      </c>
      <c r="L15" s="19">
        <f t="shared" si="1"/>
        <v>4.3703703703703745E-2</v>
      </c>
    </row>
    <row r="16" spans="1:13" s="8" customFormat="1" ht="30" customHeight="1" x14ac:dyDescent="0.25">
      <c r="A16" s="2">
        <v>13</v>
      </c>
      <c r="B16" s="2" t="s">
        <v>56</v>
      </c>
      <c r="C16" s="2" t="s">
        <v>16</v>
      </c>
      <c r="D16" s="2" t="s">
        <v>22</v>
      </c>
      <c r="E16" s="2" t="s">
        <v>32</v>
      </c>
      <c r="F16" s="2" t="s">
        <v>12</v>
      </c>
      <c r="G16" s="13">
        <v>3.1643518518518522E-2</v>
      </c>
      <c r="H16" s="13">
        <v>0.74305555555555547</v>
      </c>
      <c r="I16" s="20">
        <v>0.77650462962962974</v>
      </c>
      <c r="J16" s="16">
        <v>1.0416666666666666E-2</v>
      </c>
      <c r="K16" s="21">
        <f t="shared" si="0"/>
        <v>3.344907407407427E-2</v>
      </c>
      <c r="L16" s="19">
        <f t="shared" si="1"/>
        <v>4.3865740740740934E-2</v>
      </c>
    </row>
    <row r="17" spans="1:12" s="8" customFormat="1" ht="30" customHeight="1" x14ac:dyDescent="0.25">
      <c r="A17" s="2">
        <v>14</v>
      </c>
      <c r="B17" s="2" t="s">
        <v>59</v>
      </c>
      <c r="C17" s="2" t="s">
        <v>60</v>
      </c>
      <c r="D17" s="2" t="s">
        <v>61</v>
      </c>
      <c r="E17" s="2" t="s">
        <v>32</v>
      </c>
      <c r="F17" s="2" t="s">
        <v>62</v>
      </c>
      <c r="G17" s="10">
        <v>3.1944444444444449E-2</v>
      </c>
      <c r="H17" s="10">
        <v>0.74652777777777779</v>
      </c>
      <c r="I17" s="21">
        <v>0.78084490740740742</v>
      </c>
      <c r="J17" s="16">
        <v>9.7222222222222224E-3</v>
      </c>
      <c r="K17" s="21">
        <f t="shared" si="0"/>
        <v>3.4317129629629628E-2</v>
      </c>
      <c r="L17" s="19">
        <f t="shared" si="1"/>
        <v>4.403935185185185E-2</v>
      </c>
    </row>
    <row r="18" spans="1:12" s="8" customFormat="1" ht="30" customHeight="1" x14ac:dyDescent="0.25">
      <c r="A18" s="2">
        <v>15</v>
      </c>
      <c r="B18" s="2" t="s">
        <v>50</v>
      </c>
      <c r="C18" s="2" t="s">
        <v>25</v>
      </c>
      <c r="D18" s="2" t="s">
        <v>26</v>
      </c>
      <c r="E18" s="2" t="s">
        <v>32</v>
      </c>
      <c r="F18" s="2" t="s">
        <v>12</v>
      </c>
      <c r="G18" s="10">
        <v>2.9166666666666664E-2</v>
      </c>
      <c r="H18" s="10">
        <v>0.73611111111111116</v>
      </c>
      <c r="I18" s="20">
        <v>0.76774305555555555</v>
      </c>
      <c r="J18" s="16">
        <v>1.2499999999999999E-2</v>
      </c>
      <c r="K18" s="21">
        <f t="shared" si="0"/>
        <v>3.1631944444444393E-2</v>
      </c>
      <c r="L18" s="19">
        <f t="shared" si="1"/>
        <v>4.413194444444439E-2</v>
      </c>
    </row>
    <row r="19" spans="1:12" s="8" customFormat="1" ht="30" customHeight="1" x14ac:dyDescent="0.25">
      <c r="A19" s="2">
        <v>16</v>
      </c>
      <c r="B19" s="2" t="s">
        <v>57</v>
      </c>
      <c r="C19" s="2" t="s">
        <v>16</v>
      </c>
      <c r="D19" s="2" t="s">
        <v>58</v>
      </c>
      <c r="E19" s="2" t="s">
        <v>40</v>
      </c>
      <c r="F19" s="2" t="s">
        <v>12</v>
      </c>
      <c r="G19" s="10">
        <v>3.664351851851852E-2</v>
      </c>
      <c r="H19" s="10">
        <v>0.76736111111111116</v>
      </c>
      <c r="I19" s="20">
        <v>0.80642361111111116</v>
      </c>
      <c r="J19" s="16">
        <v>5.5555555555555558E-3</v>
      </c>
      <c r="K19" s="21">
        <f t="shared" si="0"/>
        <v>3.90625E-2</v>
      </c>
      <c r="L19" s="19">
        <f t="shared" si="1"/>
        <v>4.4618055555555557E-2</v>
      </c>
    </row>
    <row r="20" spans="1:12" ht="27.6" customHeight="1" x14ac:dyDescent="0.25">
      <c r="A20" s="2">
        <v>17</v>
      </c>
      <c r="B20" s="2" t="s">
        <v>43</v>
      </c>
      <c r="C20" s="2" t="s">
        <v>44</v>
      </c>
      <c r="D20" s="2" t="s">
        <v>45</v>
      </c>
      <c r="E20" s="2" t="s">
        <v>40</v>
      </c>
      <c r="F20" s="2" t="s">
        <v>12</v>
      </c>
      <c r="G20" s="10">
        <v>3.8194444444444441E-2</v>
      </c>
      <c r="H20" s="10">
        <v>0.77777777777777779</v>
      </c>
      <c r="I20" s="21">
        <v>0.82070601851851854</v>
      </c>
      <c r="J20" s="16">
        <v>3.472222222222222E-3</v>
      </c>
      <c r="K20" s="21">
        <f t="shared" si="0"/>
        <v>4.2928240740740753E-2</v>
      </c>
      <c r="L20" s="19">
        <f t="shared" si="1"/>
        <v>4.6400462962962977E-2</v>
      </c>
    </row>
    <row r="21" spans="1:12" x14ac:dyDescent="0.25">
      <c r="J21" s="15"/>
      <c r="L21" s="17"/>
    </row>
    <row r="22" spans="1:12" x14ac:dyDescent="0.25">
      <c r="J22" s="15"/>
      <c r="L22" s="17"/>
    </row>
    <row r="23" spans="1:12" x14ac:dyDescent="0.25">
      <c r="J23" s="15"/>
      <c r="L23" s="17"/>
    </row>
    <row r="24" spans="1:12" x14ac:dyDescent="0.25">
      <c r="L24" s="17"/>
    </row>
    <row r="25" spans="1:12" x14ac:dyDescent="0.25">
      <c r="L25" s="17"/>
    </row>
    <row r="26" spans="1:12" x14ac:dyDescent="0.25">
      <c r="L26" s="17"/>
    </row>
    <row r="27" spans="1:12" x14ac:dyDescent="0.25">
      <c r="L27" s="17"/>
    </row>
    <row r="28" spans="1:12" x14ac:dyDescent="0.25">
      <c r="L28" s="17"/>
    </row>
    <row r="29" spans="1:12" x14ac:dyDescent="0.25">
      <c r="L29" s="17"/>
    </row>
    <row r="30" spans="1:12" x14ac:dyDescent="0.25">
      <c r="L30" s="17"/>
    </row>
    <row r="31" spans="1:12" x14ac:dyDescent="0.25">
      <c r="L31" s="17"/>
    </row>
    <row r="32" spans="1:12" x14ac:dyDescent="0.25">
      <c r="L32" s="17"/>
    </row>
    <row r="33" spans="12:12" x14ac:dyDescent="0.25">
      <c r="L33" s="17"/>
    </row>
    <row r="34" spans="12:12" x14ac:dyDescent="0.25">
      <c r="L34" s="17"/>
    </row>
    <row r="35" spans="12:12" x14ac:dyDescent="0.25">
      <c r="L35" s="17"/>
    </row>
    <row r="36" spans="12:12" x14ac:dyDescent="0.25">
      <c r="L36" s="17"/>
    </row>
    <row r="37" spans="12:12" x14ac:dyDescent="0.25">
      <c r="L37" s="17"/>
    </row>
    <row r="38" spans="12:12" x14ac:dyDescent="0.25">
      <c r="L38" s="17"/>
    </row>
    <row r="39" spans="12:12" x14ac:dyDescent="0.25">
      <c r="L39" s="17"/>
    </row>
    <row r="40" spans="12:12" x14ac:dyDescent="0.25">
      <c r="L40" s="17"/>
    </row>
    <row r="41" spans="12:12" x14ac:dyDescent="0.25">
      <c r="L41" s="17"/>
    </row>
    <row r="42" spans="12:12" x14ac:dyDescent="0.25">
      <c r="L42" s="17"/>
    </row>
    <row r="43" spans="12:12" x14ac:dyDescent="0.25">
      <c r="L43" s="17"/>
    </row>
    <row r="44" spans="12:12" x14ac:dyDescent="0.25">
      <c r="L44" s="17"/>
    </row>
    <row r="45" spans="12:12" x14ac:dyDescent="0.25">
      <c r="L45" s="17"/>
    </row>
    <row r="46" spans="12:12" x14ac:dyDescent="0.25">
      <c r="L46" s="17"/>
    </row>
    <row r="47" spans="12:12" x14ac:dyDescent="0.25">
      <c r="L47" s="17"/>
    </row>
    <row r="48" spans="12:12" x14ac:dyDescent="0.25">
      <c r="L48" s="17"/>
    </row>
    <row r="49" spans="12:12" x14ac:dyDescent="0.25">
      <c r="L49" s="17"/>
    </row>
    <row r="50" spans="12:12" x14ac:dyDescent="0.25">
      <c r="L50" s="17"/>
    </row>
    <row r="51" spans="12:12" x14ac:dyDescent="0.25">
      <c r="L51" s="17"/>
    </row>
    <row r="52" spans="12:12" x14ac:dyDescent="0.25">
      <c r="L52" s="17"/>
    </row>
    <row r="53" spans="12:12" x14ac:dyDescent="0.25">
      <c r="L53" s="17"/>
    </row>
    <row r="54" spans="12:12" x14ac:dyDescent="0.25">
      <c r="L54" s="17"/>
    </row>
    <row r="55" spans="12:12" x14ac:dyDescent="0.25">
      <c r="L55" s="17"/>
    </row>
    <row r="56" spans="12:12" x14ac:dyDescent="0.25">
      <c r="L56" s="17"/>
    </row>
    <row r="57" spans="12:12" x14ac:dyDescent="0.25">
      <c r="L57" s="17"/>
    </row>
    <row r="58" spans="12:12" x14ac:dyDescent="0.25">
      <c r="L58" s="17"/>
    </row>
    <row r="59" spans="12:12" x14ac:dyDescent="0.25">
      <c r="L59" s="17"/>
    </row>
    <row r="60" spans="12:12" x14ac:dyDescent="0.25">
      <c r="L60" s="17"/>
    </row>
    <row r="61" spans="12:12" x14ac:dyDescent="0.25">
      <c r="L61" s="17"/>
    </row>
    <row r="62" spans="12:12" x14ac:dyDescent="0.25">
      <c r="L62" s="17"/>
    </row>
    <row r="63" spans="12:12" x14ac:dyDescent="0.25">
      <c r="L63" s="17"/>
    </row>
    <row r="64" spans="12:12" x14ac:dyDescent="0.25">
      <c r="L64" s="17"/>
    </row>
    <row r="65" spans="12:12" x14ac:dyDescent="0.25">
      <c r="L65" s="17"/>
    </row>
    <row r="66" spans="12:12" x14ac:dyDescent="0.25">
      <c r="L66" s="17"/>
    </row>
    <row r="67" spans="12:12" x14ac:dyDescent="0.25">
      <c r="L67" s="17"/>
    </row>
    <row r="68" spans="12:12" x14ac:dyDescent="0.25">
      <c r="L68" s="17"/>
    </row>
    <row r="69" spans="12:12" x14ac:dyDescent="0.25">
      <c r="L69" s="17"/>
    </row>
    <row r="70" spans="12:12" x14ac:dyDescent="0.25">
      <c r="L70" s="17"/>
    </row>
    <row r="71" spans="12:12" x14ac:dyDescent="0.25">
      <c r="L71" s="17"/>
    </row>
    <row r="72" spans="12:12" x14ac:dyDescent="0.25">
      <c r="L72" s="17"/>
    </row>
    <row r="73" spans="12:12" x14ac:dyDescent="0.25">
      <c r="L73" s="17"/>
    </row>
    <row r="74" spans="12:12" x14ac:dyDescent="0.25">
      <c r="L74" s="17"/>
    </row>
    <row r="75" spans="12:12" x14ac:dyDescent="0.25">
      <c r="L75" s="17"/>
    </row>
    <row r="76" spans="12:12" x14ac:dyDescent="0.25">
      <c r="L76" s="17"/>
    </row>
    <row r="77" spans="12:12" x14ac:dyDescent="0.25">
      <c r="L77" s="17"/>
    </row>
    <row r="78" spans="12:12" x14ac:dyDescent="0.25">
      <c r="L78" s="17"/>
    </row>
    <row r="79" spans="12:12" x14ac:dyDescent="0.25">
      <c r="L79" s="17"/>
    </row>
    <row r="80" spans="12:12" x14ac:dyDescent="0.25">
      <c r="L80" s="17"/>
    </row>
    <row r="81" spans="12:12" x14ac:dyDescent="0.25">
      <c r="L81" s="17"/>
    </row>
    <row r="82" spans="12:12" x14ac:dyDescent="0.25">
      <c r="L82" s="17"/>
    </row>
    <row r="83" spans="12:12" x14ac:dyDescent="0.25">
      <c r="L83" s="17"/>
    </row>
    <row r="84" spans="12:12" x14ac:dyDescent="0.25">
      <c r="L84" s="17"/>
    </row>
    <row r="85" spans="12:12" x14ac:dyDescent="0.25">
      <c r="L85" s="17"/>
    </row>
    <row r="86" spans="12:12" x14ac:dyDescent="0.25">
      <c r="L86" s="17"/>
    </row>
    <row r="87" spans="12:12" x14ac:dyDescent="0.25">
      <c r="L87" s="17"/>
    </row>
    <row r="88" spans="12:12" x14ac:dyDescent="0.25">
      <c r="L88" s="17"/>
    </row>
    <row r="89" spans="12:12" x14ac:dyDescent="0.25">
      <c r="L89" s="17"/>
    </row>
    <row r="90" spans="12:12" x14ac:dyDescent="0.25">
      <c r="L90" s="17"/>
    </row>
    <row r="91" spans="12:12" x14ac:dyDescent="0.25">
      <c r="L91" s="17"/>
    </row>
    <row r="92" spans="12:12" x14ac:dyDescent="0.25">
      <c r="L92" s="17"/>
    </row>
    <row r="93" spans="12:12" x14ac:dyDescent="0.25">
      <c r="L93" s="17"/>
    </row>
    <row r="94" spans="12:12" x14ac:dyDescent="0.25">
      <c r="L94" s="17"/>
    </row>
    <row r="95" spans="12:12" x14ac:dyDescent="0.25">
      <c r="L95" s="17"/>
    </row>
    <row r="96" spans="12:12" x14ac:dyDescent="0.25">
      <c r="L96" s="17"/>
    </row>
    <row r="97" spans="12:12" x14ac:dyDescent="0.25">
      <c r="L97" s="17"/>
    </row>
    <row r="98" spans="12:12" x14ac:dyDescent="0.25">
      <c r="L98" s="17"/>
    </row>
    <row r="99" spans="12:12" x14ac:dyDescent="0.25">
      <c r="L99" s="17"/>
    </row>
    <row r="100" spans="12:12" x14ac:dyDescent="0.25">
      <c r="L100" s="17"/>
    </row>
    <row r="101" spans="12:12" x14ac:dyDescent="0.25">
      <c r="L101" s="17"/>
    </row>
    <row r="102" spans="12:12" x14ac:dyDescent="0.25">
      <c r="L102" s="17"/>
    </row>
    <row r="103" spans="12:12" x14ac:dyDescent="0.25">
      <c r="L103" s="17"/>
    </row>
    <row r="104" spans="12:12" x14ac:dyDescent="0.25">
      <c r="L104" s="17"/>
    </row>
    <row r="105" spans="12:12" x14ac:dyDescent="0.25">
      <c r="L105" s="17"/>
    </row>
    <row r="106" spans="12:12" x14ac:dyDescent="0.25">
      <c r="L106" s="17"/>
    </row>
    <row r="107" spans="12:12" x14ac:dyDescent="0.25">
      <c r="L107" s="17"/>
    </row>
    <row r="108" spans="12:12" x14ac:dyDescent="0.25">
      <c r="L108" s="17"/>
    </row>
    <row r="109" spans="12:12" x14ac:dyDescent="0.25">
      <c r="L109" s="17"/>
    </row>
    <row r="110" spans="12:12" x14ac:dyDescent="0.25">
      <c r="L110" s="17"/>
    </row>
    <row r="111" spans="12:12" x14ac:dyDescent="0.25">
      <c r="L111" s="17"/>
    </row>
    <row r="112" spans="12:12" x14ac:dyDescent="0.25">
      <c r="L112" s="17"/>
    </row>
    <row r="113" spans="12:12" x14ac:dyDescent="0.25">
      <c r="L113" s="17"/>
    </row>
    <row r="114" spans="12:12" x14ac:dyDescent="0.25">
      <c r="L114" s="17"/>
    </row>
    <row r="115" spans="12:12" x14ac:dyDescent="0.25">
      <c r="L115" s="17"/>
    </row>
    <row r="116" spans="12:12" x14ac:dyDescent="0.25">
      <c r="L116" s="17"/>
    </row>
  </sheetData>
  <autoFilter ref="B3:K19">
    <sortState ref="B4:K19">
      <sortCondition ref="K3"/>
    </sortState>
  </autoFilter>
  <sortState ref="A4:L20">
    <sortCondition ref="L4:L20"/>
  </sortState>
  <mergeCells count="1">
    <mergeCell ref="B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B7" zoomScale="118" zoomScaleNormal="118" workbookViewId="0">
      <pane xSplit="1" topLeftCell="C1" activePane="topRight" state="frozen"/>
      <selection activeCell="B3" sqref="B3"/>
      <selection pane="topRight" activeCell="D5" sqref="D5"/>
    </sheetView>
  </sheetViews>
  <sheetFormatPr defaultRowHeight="15" x14ac:dyDescent="0.25"/>
  <cols>
    <col min="2" max="2" width="8.7109375" customWidth="1"/>
    <col min="3" max="3" width="17.42578125" customWidth="1"/>
    <col min="4" max="4" width="17.28515625" customWidth="1"/>
    <col min="6" max="6" width="28.5703125" customWidth="1"/>
    <col min="7" max="7" width="9.5703125" customWidth="1"/>
    <col min="8" max="8" width="9.7109375" customWidth="1"/>
    <col min="9" max="9" width="9.5703125" style="4" customWidth="1"/>
    <col min="10" max="10" width="9.5703125" customWidth="1"/>
    <col min="11" max="11" width="9.5703125" style="4" customWidth="1"/>
    <col min="12" max="12" width="10" style="9" customWidth="1"/>
    <col min="13" max="13" width="8.85546875" style="8"/>
  </cols>
  <sheetData>
    <row r="1" spans="1:25" ht="30" customHeight="1" x14ac:dyDescent="0.35">
      <c r="B1" s="28" t="s">
        <v>70</v>
      </c>
      <c r="C1" s="28"/>
      <c r="D1" s="28"/>
      <c r="E1" s="28"/>
      <c r="I1" s="6"/>
    </row>
    <row r="2" spans="1:25" ht="28.9" customHeight="1" x14ac:dyDescent="0.3">
      <c r="B2" s="1" t="s">
        <v>0</v>
      </c>
      <c r="I2" s="27">
        <v>0.77083333333333337</v>
      </c>
    </row>
    <row r="3" spans="1:25" ht="46.15" customHeight="1" x14ac:dyDescent="0.3">
      <c r="A3" s="3" t="s">
        <v>20</v>
      </c>
      <c r="B3" s="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7" t="s">
        <v>34</v>
      </c>
      <c r="I3" s="7" t="s">
        <v>7</v>
      </c>
      <c r="J3" s="3" t="s">
        <v>8</v>
      </c>
      <c r="K3" s="5" t="s">
        <v>9</v>
      </c>
      <c r="L3" s="18" t="s">
        <v>63</v>
      </c>
      <c r="M3" s="8" t="s">
        <v>209</v>
      </c>
      <c r="N3" t="s">
        <v>210</v>
      </c>
      <c r="O3" t="s">
        <v>210</v>
      </c>
      <c r="P3" t="s">
        <v>210</v>
      </c>
      <c r="Q3" t="s">
        <v>210</v>
      </c>
      <c r="R3" t="s">
        <v>210</v>
      </c>
      <c r="S3" t="s">
        <v>210</v>
      </c>
      <c r="T3" t="s">
        <v>210</v>
      </c>
      <c r="U3" t="s">
        <v>210</v>
      </c>
      <c r="V3" t="s">
        <v>210</v>
      </c>
      <c r="W3" t="s">
        <v>210</v>
      </c>
      <c r="X3" t="s">
        <v>210</v>
      </c>
      <c r="Y3" t="s">
        <v>210</v>
      </c>
    </row>
    <row r="4" spans="1:25" s="8" customFormat="1" ht="30" customHeight="1" x14ac:dyDescent="0.3">
      <c r="A4" s="22"/>
      <c r="B4" s="14" t="s">
        <v>119</v>
      </c>
      <c r="C4" s="14" t="s">
        <v>120</v>
      </c>
      <c r="D4" s="14" t="s">
        <v>121</v>
      </c>
      <c r="E4" s="14" t="s">
        <v>32</v>
      </c>
      <c r="F4" s="14" t="s">
        <v>122</v>
      </c>
      <c r="G4" s="23">
        <v>3.8194444444444441E-2</v>
      </c>
      <c r="H4" s="23">
        <v>0.77430555555555547</v>
      </c>
      <c r="I4" s="23">
        <v>3.8402777777777779E-2</v>
      </c>
      <c r="J4" s="24">
        <v>3.472222222222222E-3</v>
      </c>
      <c r="K4" s="21">
        <f t="shared" ref="K4:K35" si="0">+I4-J4</f>
        <v>3.4930555555555555E-2</v>
      </c>
      <c r="L4" s="19">
        <f t="shared" ref="L4:L35" si="1">K4+J4</f>
        <v>3.8402777777777779E-2</v>
      </c>
    </row>
    <row r="5" spans="1:25" s="8" customFormat="1" ht="30" customHeight="1" x14ac:dyDescent="0.3">
      <c r="A5" s="22"/>
      <c r="B5" s="2" t="s">
        <v>94</v>
      </c>
      <c r="C5" s="2" t="s">
        <v>204</v>
      </c>
      <c r="D5" s="2" t="s">
        <v>211</v>
      </c>
      <c r="E5" s="2" t="s">
        <v>32</v>
      </c>
      <c r="F5" s="2" t="s">
        <v>89</v>
      </c>
      <c r="G5" s="10">
        <v>3.9814814814814817E-2</v>
      </c>
      <c r="H5" s="10">
        <v>0.7729166666666667</v>
      </c>
      <c r="I5" s="20">
        <v>3.8715277777777779E-2</v>
      </c>
      <c r="J5" s="16">
        <v>2.0833333333333333E-3</v>
      </c>
      <c r="K5" s="21">
        <f t="shared" si="0"/>
        <v>3.6631944444444446E-2</v>
      </c>
      <c r="L5" s="19">
        <f t="shared" si="1"/>
        <v>3.8715277777777779E-2</v>
      </c>
    </row>
    <row r="6" spans="1:25" s="8" customFormat="1" ht="30" customHeight="1" x14ac:dyDescent="0.3">
      <c r="A6" s="22"/>
      <c r="B6" s="2" t="s">
        <v>100</v>
      </c>
      <c r="C6" s="2" t="s">
        <v>101</v>
      </c>
      <c r="D6" s="2" t="s">
        <v>102</v>
      </c>
      <c r="E6" s="2" t="s">
        <v>32</v>
      </c>
      <c r="F6" s="2" t="s">
        <v>103</v>
      </c>
      <c r="G6" s="10">
        <v>3.1944444444444449E-2</v>
      </c>
      <c r="H6" s="10">
        <v>0.78055555555555556</v>
      </c>
      <c r="I6" s="20">
        <v>3.8819444444444441E-2</v>
      </c>
      <c r="J6" s="16">
        <v>9.7222222222222224E-3</v>
      </c>
      <c r="K6" s="21">
        <f t="shared" si="0"/>
        <v>2.9097222222222219E-2</v>
      </c>
      <c r="L6" s="19">
        <f t="shared" si="1"/>
        <v>3.8819444444444441E-2</v>
      </c>
    </row>
    <row r="7" spans="1:25" s="8" customFormat="1" ht="30" customHeight="1" x14ac:dyDescent="0.3">
      <c r="A7" s="22"/>
      <c r="B7" s="14">
        <v>126</v>
      </c>
      <c r="C7" s="14" t="s">
        <v>154</v>
      </c>
      <c r="D7" s="14" t="s">
        <v>88</v>
      </c>
      <c r="E7" s="14" t="s">
        <v>40</v>
      </c>
      <c r="F7" s="14" t="s">
        <v>12</v>
      </c>
      <c r="G7" s="23">
        <v>3.6111111111111115E-2</v>
      </c>
      <c r="H7" s="23">
        <v>0.77638888888888891</v>
      </c>
      <c r="I7" s="23">
        <v>3.90625E-2</v>
      </c>
      <c r="J7" s="24">
        <v>5.5555555555555558E-3</v>
      </c>
      <c r="K7" s="21">
        <f t="shared" si="0"/>
        <v>3.3506944444444443E-2</v>
      </c>
      <c r="L7" s="19">
        <f t="shared" si="1"/>
        <v>3.90625E-2</v>
      </c>
    </row>
    <row r="8" spans="1:25" s="8" customFormat="1" ht="30" customHeight="1" x14ac:dyDescent="0.3">
      <c r="A8" s="22"/>
      <c r="B8" s="14">
        <v>136</v>
      </c>
      <c r="C8" s="14" t="s">
        <v>138</v>
      </c>
      <c r="D8" s="14" t="s">
        <v>153</v>
      </c>
      <c r="E8" s="14" t="s">
        <v>32</v>
      </c>
      <c r="F8" s="14" t="s">
        <v>103</v>
      </c>
      <c r="G8" s="23">
        <v>3.4722222222222224E-2</v>
      </c>
      <c r="H8" s="23">
        <v>0.77777777777777779</v>
      </c>
      <c r="I8" s="23">
        <v>3.9097222222222221E-2</v>
      </c>
      <c r="J8" s="24">
        <v>6.9444444444444441E-3</v>
      </c>
      <c r="K8" s="21">
        <f t="shared" si="0"/>
        <v>3.215277777777778E-2</v>
      </c>
      <c r="L8" s="19">
        <f t="shared" si="1"/>
        <v>3.9097222222222228E-2</v>
      </c>
    </row>
    <row r="9" spans="1:25" s="8" customFormat="1" ht="30" customHeight="1" x14ac:dyDescent="0.3">
      <c r="A9" s="22"/>
      <c r="B9" s="14" t="s">
        <v>164</v>
      </c>
      <c r="C9" s="14" t="s">
        <v>165</v>
      </c>
      <c r="D9" s="14" t="s">
        <v>166</v>
      </c>
      <c r="E9" s="14" t="s">
        <v>40</v>
      </c>
      <c r="F9" s="14" t="s">
        <v>12</v>
      </c>
      <c r="G9" s="23">
        <v>3.6111111111111115E-2</v>
      </c>
      <c r="H9" s="23">
        <v>0.77638888888888891</v>
      </c>
      <c r="I9" s="23">
        <v>4.0138888888888884E-2</v>
      </c>
      <c r="J9" s="24">
        <v>5.5555555555555558E-3</v>
      </c>
      <c r="K9" s="21">
        <f t="shared" si="0"/>
        <v>3.4583333333333327E-2</v>
      </c>
      <c r="L9" s="19">
        <f t="shared" si="1"/>
        <v>4.0138888888888884E-2</v>
      </c>
    </row>
    <row r="10" spans="1:25" s="8" customFormat="1" ht="30" customHeight="1" x14ac:dyDescent="0.3">
      <c r="A10" s="22"/>
      <c r="B10" s="14" t="s">
        <v>189</v>
      </c>
      <c r="C10" s="14" t="s">
        <v>190</v>
      </c>
      <c r="D10" s="14" t="s">
        <v>130</v>
      </c>
      <c r="E10" s="14" t="s">
        <v>32</v>
      </c>
      <c r="F10" s="14" t="s">
        <v>12</v>
      </c>
      <c r="G10" s="23">
        <v>3.3888888888888885E-2</v>
      </c>
      <c r="H10" s="23">
        <v>0.77916666666666667</v>
      </c>
      <c r="I10" s="23">
        <v>4.0393518518518516E-2</v>
      </c>
      <c r="J10" s="24">
        <v>8.3333333333333332E-3</v>
      </c>
      <c r="K10" s="21">
        <f t="shared" si="0"/>
        <v>3.2060185185185185E-2</v>
      </c>
      <c r="L10" s="19">
        <f t="shared" si="1"/>
        <v>4.0393518518518516E-2</v>
      </c>
    </row>
    <row r="11" spans="1:25" s="8" customFormat="1" ht="30" customHeight="1" x14ac:dyDescent="0.3">
      <c r="A11" s="22"/>
      <c r="B11" s="14">
        <v>334</v>
      </c>
      <c r="C11" s="14" t="s">
        <v>114</v>
      </c>
      <c r="D11" s="14" t="s">
        <v>115</v>
      </c>
      <c r="E11" s="14" t="s">
        <v>32</v>
      </c>
      <c r="F11" s="14" t="s">
        <v>82</v>
      </c>
      <c r="G11" s="23">
        <v>2.6388888888888889E-2</v>
      </c>
      <c r="H11" s="10">
        <v>0.78611111111111109</v>
      </c>
      <c r="I11" s="23">
        <v>4.040509259259259E-2</v>
      </c>
      <c r="J11" s="24">
        <v>1.5277777777777777E-2</v>
      </c>
      <c r="K11" s="21">
        <f t="shared" si="0"/>
        <v>2.5127314814814811E-2</v>
      </c>
      <c r="L11" s="19">
        <f t="shared" si="1"/>
        <v>4.040509259259259E-2</v>
      </c>
    </row>
    <row r="12" spans="1:25" s="8" customFormat="1" ht="30" customHeight="1" x14ac:dyDescent="0.3">
      <c r="A12" s="2"/>
      <c r="B12" s="2" t="s">
        <v>79</v>
      </c>
      <c r="C12" s="2" t="s">
        <v>80</v>
      </c>
      <c r="D12" s="2" t="s">
        <v>81</v>
      </c>
      <c r="E12" s="2" t="s">
        <v>40</v>
      </c>
      <c r="F12" s="2" t="s">
        <v>82</v>
      </c>
      <c r="G12" s="26">
        <v>4.6527777777777779E-2</v>
      </c>
      <c r="H12" s="10">
        <v>0.77083333333333337</v>
      </c>
      <c r="I12" s="20">
        <v>4.0532407407407406E-2</v>
      </c>
      <c r="J12" s="16">
        <v>0</v>
      </c>
      <c r="K12" s="21">
        <f t="shared" si="0"/>
        <v>4.0532407407407406E-2</v>
      </c>
      <c r="L12" s="19">
        <f t="shared" si="1"/>
        <v>4.0532407407407406E-2</v>
      </c>
    </row>
    <row r="13" spans="1:25" s="8" customFormat="1" ht="30" customHeight="1" x14ac:dyDescent="0.3">
      <c r="A13" s="22"/>
      <c r="B13" s="14">
        <v>97</v>
      </c>
      <c r="C13" s="14" t="s">
        <v>158</v>
      </c>
      <c r="D13" s="14" t="s">
        <v>200</v>
      </c>
      <c r="E13" s="14" t="s">
        <v>32</v>
      </c>
      <c r="F13" s="14" t="s">
        <v>82</v>
      </c>
      <c r="G13" s="23">
        <v>3.3703703703703701E-2</v>
      </c>
      <c r="H13" s="23">
        <v>0.77916666666666667</v>
      </c>
      <c r="I13" s="23">
        <v>4.0694444444444443E-2</v>
      </c>
      <c r="J13" s="24">
        <v>8.3333333333333332E-3</v>
      </c>
      <c r="K13" s="21">
        <f t="shared" si="0"/>
        <v>3.2361111111111111E-2</v>
      </c>
      <c r="L13" s="19">
        <f t="shared" si="1"/>
        <v>4.0694444444444443E-2</v>
      </c>
    </row>
    <row r="14" spans="1:25" s="8" customFormat="1" ht="30" customHeight="1" x14ac:dyDescent="0.3">
      <c r="A14" s="2"/>
      <c r="B14" s="14" t="s">
        <v>147</v>
      </c>
      <c r="C14" s="14" t="s">
        <v>148</v>
      </c>
      <c r="D14" s="14" t="s">
        <v>149</v>
      </c>
      <c r="E14" s="14" t="s">
        <v>32</v>
      </c>
      <c r="F14" s="14" t="s">
        <v>89</v>
      </c>
      <c r="G14" s="23">
        <v>3.2835648148148149E-2</v>
      </c>
      <c r="H14" s="23">
        <v>0.77986111111111101</v>
      </c>
      <c r="I14" s="23">
        <v>4.0740740740740737E-2</v>
      </c>
      <c r="J14" s="24">
        <v>9.0277777777777787E-3</v>
      </c>
      <c r="K14" s="21">
        <f t="shared" si="0"/>
        <v>3.1712962962962957E-2</v>
      </c>
      <c r="L14" s="19">
        <f t="shared" si="1"/>
        <v>4.0740740740740737E-2</v>
      </c>
    </row>
    <row r="15" spans="1:25" s="8" customFormat="1" ht="30" customHeight="1" x14ac:dyDescent="0.3">
      <c r="A15" s="2"/>
      <c r="B15" s="14" t="s">
        <v>182</v>
      </c>
      <c r="C15" s="14" t="s">
        <v>183</v>
      </c>
      <c r="D15" s="14" t="s">
        <v>184</v>
      </c>
      <c r="E15" s="14" t="s">
        <v>40</v>
      </c>
      <c r="F15" s="14" t="s">
        <v>185</v>
      </c>
      <c r="G15" s="23">
        <v>3.2071759259259258E-2</v>
      </c>
      <c r="H15" s="10">
        <v>0.78055555555555556</v>
      </c>
      <c r="I15" s="23">
        <v>4.0798611111111112E-2</v>
      </c>
      <c r="J15" s="24">
        <v>9.7222222222222224E-3</v>
      </c>
      <c r="K15" s="21">
        <f t="shared" si="0"/>
        <v>3.107638888888889E-2</v>
      </c>
      <c r="L15" s="19">
        <f t="shared" si="1"/>
        <v>4.0798611111111112E-2</v>
      </c>
    </row>
    <row r="16" spans="1:25" s="8" customFormat="1" ht="30" customHeight="1" x14ac:dyDescent="0.25">
      <c r="A16" s="2"/>
      <c r="B16" s="2">
        <v>143</v>
      </c>
      <c r="C16" s="2" t="s">
        <v>83</v>
      </c>
      <c r="D16" s="2" t="s">
        <v>84</v>
      </c>
      <c r="E16" s="2" t="s">
        <v>32</v>
      </c>
      <c r="F16" s="2" t="s">
        <v>82</v>
      </c>
      <c r="G16" s="10">
        <v>2.7777777777777776E-2</v>
      </c>
      <c r="H16" s="10">
        <v>0.78472222222222221</v>
      </c>
      <c r="I16" s="20">
        <v>4.0868055555555553E-2</v>
      </c>
      <c r="J16" s="16">
        <v>1.3888888888888888E-2</v>
      </c>
      <c r="K16" s="21">
        <f t="shared" si="0"/>
        <v>2.6979166666666665E-2</v>
      </c>
      <c r="L16" s="19">
        <f t="shared" si="1"/>
        <v>4.0868055555555553E-2</v>
      </c>
    </row>
    <row r="17" spans="1:12" s="8" customFormat="1" ht="30" customHeight="1" x14ac:dyDescent="0.25">
      <c r="A17" s="2"/>
      <c r="B17" s="14" t="s">
        <v>195</v>
      </c>
      <c r="C17" s="14" t="s">
        <v>196</v>
      </c>
      <c r="D17" s="14" t="s">
        <v>11</v>
      </c>
      <c r="E17" s="14" t="s">
        <v>32</v>
      </c>
      <c r="F17" s="14" t="s">
        <v>82</v>
      </c>
      <c r="G17" s="23">
        <v>2.8009259259259262E-2</v>
      </c>
      <c r="H17" s="10">
        <v>0.78472222222222221</v>
      </c>
      <c r="I17" s="23">
        <v>4.08912037037037E-2</v>
      </c>
      <c r="J17" s="24">
        <v>1.3888888888888888E-2</v>
      </c>
      <c r="K17" s="21">
        <f t="shared" si="0"/>
        <v>2.7002314814814812E-2</v>
      </c>
      <c r="L17" s="19">
        <f t="shared" si="1"/>
        <v>4.08912037037037E-2</v>
      </c>
    </row>
    <row r="18" spans="1:12" s="8" customFormat="1" ht="30" customHeight="1" x14ac:dyDescent="0.25">
      <c r="A18" s="2"/>
      <c r="B18" s="14" t="s">
        <v>159</v>
      </c>
      <c r="C18" s="14" t="s">
        <v>160</v>
      </c>
      <c r="D18" s="14" t="s">
        <v>161</v>
      </c>
      <c r="E18" s="14" t="s">
        <v>32</v>
      </c>
      <c r="F18" s="14" t="s">
        <v>82</v>
      </c>
      <c r="G18" s="23">
        <v>3.4942129629629635E-2</v>
      </c>
      <c r="H18" s="23">
        <v>0.77777777777777779</v>
      </c>
      <c r="I18" s="23">
        <v>4.0925925925925928E-2</v>
      </c>
      <c r="J18" s="24">
        <v>6.9444444444444441E-3</v>
      </c>
      <c r="K18" s="21">
        <f t="shared" si="0"/>
        <v>3.3981481481481488E-2</v>
      </c>
      <c r="L18" s="19">
        <f t="shared" si="1"/>
        <v>4.0925925925925935E-2</v>
      </c>
    </row>
    <row r="19" spans="1:12" s="8" customFormat="1" ht="30" customHeight="1" x14ac:dyDescent="0.25">
      <c r="A19" s="2"/>
      <c r="B19" s="14">
        <v>93</v>
      </c>
      <c r="C19" s="14" t="s">
        <v>129</v>
      </c>
      <c r="D19" s="14" t="s">
        <v>130</v>
      </c>
      <c r="E19" s="14" t="s">
        <v>32</v>
      </c>
      <c r="F19" s="14" t="s">
        <v>82</v>
      </c>
      <c r="G19" s="23">
        <v>3.2951388888888891E-2</v>
      </c>
      <c r="H19" s="23">
        <v>0.77986111111111101</v>
      </c>
      <c r="I19" s="23">
        <v>4.0949074074074075E-2</v>
      </c>
      <c r="J19" s="24">
        <v>9.0277777777777787E-3</v>
      </c>
      <c r="K19" s="21">
        <f t="shared" si="0"/>
        <v>3.1921296296296295E-2</v>
      </c>
      <c r="L19" s="19">
        <f t="shared" si="1"/>
        <v>4.0949074074074075E-2</v>
      </c>
    </row>
    <row r="20" spans="1:12" ht="27.6" customHeight="1" x14ac:dyDescent="0.25">
      <c r="A20" s="2"/>
      <c r="B20" s="14" t="s">
        <v>169</v>
      </c>
      <c r="C20" s="14" t="s">
        <v>170</v>
      </c>
      <c r="D20" s="14" t="s">
        <v>171</v>
      </c>
      <c r="E20" s="14" t="s">
        <v>32</v>
      </c>
      <c r="F20" s="14" t="s">
        <v>122</v>
      </c>
      <c r="G20" s="23">
        <v>2.9166666666666664E-2</v>
      </c>
      <c r="H20" s="10">
        <v>0.78333333333333333</v>
      </c>
      <c r="I20" s="23">
        <v>4.0972222222222222E-2</v>
      </c>
      <c r="J20" s="24">
        <v>1.2499999999999999E-2</v>
      </c>
      <c r="K20" s="21">
        <f t="shared" si="0"/>
        <v>2.8472222222222225E-2</v>
      </c>
      <c r="L20" s="19">
        <f t="shared" si="1"/>
        <v>4.0972222222222222E-2</v>
      </c>
    </row>
    <row r="21" spans="1:12" x14ac:dyDescent="0.25">
      <c r="A21" s="22"/>
      <c r="B21" s="2">
        <v>333</v>
      </c>
      <c r="C21" s="2" t="s">
        <v>96</v>
      </c>
      <c r="D21" s="2" t="s">
        <v>97</v>
      </c>
      <c r="E21" s="2" t="s">
        <v>32</v>
      </c>
      <c r="F21" s="2" t="s">
        <v>12</v>
      </c>
      <c r="G21" s="13">
        <v>3.4722222222222224E-2</v>
      </c>
      <c r="H21" s="13">
        <v>0.77777777777777779</v>
      </c>
      <c r="I21" s="20">
        <v>4.1018518518518517E-2</v>
      </c>
      <c r="J21" s="16">
        <v>6.9444444444444441E-3</v>
      </c>
      <c r="K21" s="21">
        <f t="shared" si="0"/>
        <v>3.4074074074074076E-2</v>
      </c>
      <c r="L21" s="19">
        <f t="shared" si="1"/>
        <v>4.1018518518518524E-2</v>
      </c>
    </row>
    <row r="22" spans="1:12" x14ac:dyDescent="0.25">
      <c r="A22" s="22"/>
      <c r="B22" s="2">
        <v>326</v>
      </c>
      <c r="C22" s="2" t="s">
        <v>106</v>
      </c>
      <c r="D22" s="2" t="s">
        <v>107</v>
      </c>
      <c r="E22" s="2" t="s">
        <v>32</v>
      </c>
      <c r="F22" s="2" t="s">
        <v>82</v>
      </c>
      <c r="G22" s="10">
        <v>2.9166666666666664E-2</v>
      </c>
      <c r="H22" s="10">
        <v>0.78333333333333333</v>
      </c>
      <c r="I22" s="20">
        <v>4.1064814814814811E-2</v>
      </c>
      <c r="J22" s="16">
        <v>1.2499999999999999E-2</v>
      </c>
      <c r="K22" s="21">
        <f t="shared" si="0"/>
        <v>2.8564814814814814E-2</v>
      </c>
      <c r="L22" s="19">
        <f t="shared" si="1"/>
        <v>4.1064814814814811E-2</v>
      </c>
    </row>
    <row r="23" spans="1:12" x14ac:dyDescent="0.25">
      <c r="A23" s="22"/>
      <c r="B23" s="14" t="s">
        <v>172</v>
      </c>
      <c r="C23" s="14" t="s">
        <v>173</v>
      </c>
      <c r="D23" s="14" t="s">
        <v>174</v>
      </c>
      <c r="E23" s="14" t="s">
        <v>32</v>
      </c>
      <c r="F23" s="14" t="s">
        <v>124</v>
      </c>
      <c r="G23" s="23">
        <v>2.7083333333333334E-2</v>
      </c>
      <c r="H23" s="10">
        <v>0.78541666666666676</v>
      </c>
      <c r="I23" s="23">
        <v>4.1145833333333333E-2</v>
      </c>
      <c r="J23" s="24">
        <v>1.4583333333333332E-2</v>
      </c>
      <c r="K23" s="21">
        <f t="shared" si="0"/>
        <v>2.6562500000000003E-2</v>
      </c>
      <c r="L23" s="19">
        <f t="shared" si="1"/>
        <v>4.1145833333333333E-2</v>
      </c>
    </row>
    <row r="24" spans="1:12" x14ac:dyDescent="0.25">
      <c r="A24" s="22"/>
      <c r="B24" s="2" t="s">
        <v>72</v>
      </c>
      <c r="C24" s="2" t="s">
        <v>27</v>
      </c>
      <c r="D24" s="2" t="s">
        <v>42</v>
      </c>
      <c r="E24" s="2" t="s">
        <v>40</v>
      </c>
      <c r="F24" s="2" t="s">
        <v>12</v>
      </c>
      <c r="G24" s="10">
        <v>3.8194444444444441E-2</v>
      </c>
      <c r="H24" s="10">
        <v>0.77430555555555547</v>
      </c>
      <c r="I24" s="21">
        <v>4.1261574074074069E-2</v>
      </c>
      <c r="J24" s="16">
        <v>3.472222222222222E-3</v>
      </c>
      <c r="K24" s="21">
        <f t="shared" si="0"/>
        <v>3.7789351851851845E-2</v>
      </c>
      <c r="L24" s="19">
        <f t="shared" si="1"/>
        <v>4.1261574074074069E-2</v>
      </c>
    </row>
    <row r="25" spans="1:12" x14ac:dyDescent="0.25">
      <c r="A25" s="22"/>
      <c r="B25" s="14" t="s">
        <v>168</v>
      </c>
      <c r="C25" s="14" t="s">
        <v>52</v>
      </c>
      <c r="D25" s="14" t="s">
        <v>53</v>
      </c>
      <c r="E25" s="14" t="s">
        <v>32</v>
      </c>
      <c r="F25" s="14" t="s">
        <v>12</v>
      </c>
      <c r="G25" s="23">
        <v>2.7083333333333334E-2</v>
      </c>
      <c r="H25" s="10">
        <v>0.78541666666666676</v>
      </c>
      <c r="I25" s="23">
        <v>4.1296296296296296E-2</v>
      </c>
      <c r="J25" s="24">
        <v>1.4583333333333332E-2</v>
      </c>
      <c r="K25" s="21">
        <f t="shared" si="0"/>
        <v>2.6712962962962966E-2</v>
      </c>
      <c r="L25" s="19">
        <f t="shared" si="1"/>
        <v>4.1296296296296296E-2</v>
      </c>
    </row>
    <row r="26" spans="1:12" x14ac:dyDescent="0.25">
      <c r="A26" s="2"/>
      <c r="B26" s="14">
        <v>102</v>
      </c>
      <c r="C26" s="14" t="s">
        <v>16</v>
      </c>
      <c r="D26" s="14" t="s">
        <v>22</v>
      </c>
      <c r="E26" s="14" t="s">
        <v>32</v>
      </c>
      <c r="F26" s="14" t="s">
        <v>12</v>
      </c>
      <c r="G26" s="23">
        <v>3.1585648148148147E-2</v>
      </c>
      <c r="H26" s="23">
        <v>0.78125</v>
      </c>
      <c r="I26" s="23">
        <v>4.1388888888888892E-2</v>
      </c>
      <c r="J26" s="24">
        <v>1.0416666666666666E-2</v>
      </c>
      <c r="K26" s="21">
        <f t="shared" si="0"/>
        <v>3.0972222222222227E-2</v>
      </c>
      <c r="L26" s="19">
        <f t="shared" si="1"/>
        <v>4.1388888888888892E-2</v>
      </c>
    </row>
    <row r="27" spans="1:12" x14ac:dyDescent="0.25">
      <c r="A27" s="2"/>
      <c r="B27" s="2">
        <v>156</v>
      </c>
      <c r="C27" s="2" t="s">
        <v>85</v>
      </c>
      <c r="D27" s="2" t="s">
        <v>86</v>
      </c>
      <c r="E27" s="2" t="s">
        <v>32</v>
      </c>
      <c r="F27" s="2" t="s">
        <v>82</v>
      </c>
      <c r="G27" s="10">
        <v>2.6655092592592591E-2</v>
      </c>
      <c r="H27" s="10">
        <v>0.78611111111111109</v>
      </c>
      <c r="I27" s="21">
        <v>4.1504629629629627E-2</v>
      </c>
      <c r="J27" s="16">
        <v>1.5277777777777777E-2</v>
      </c>
      <c r="K27" s="21">
        <f t="shared" si="0"/>
        <v>2.6226851851851848E-2</v>
      </c>
      <c r="L27" s="19">
        <f t="shared" si="1"/>
        <v>4.1504629629629627E-2</v>
      </c>
    </row>
    <row r="28" spans="1:12" x14ac:dyDescent="0.25">
      <c r="A28" s="2"/>
      <c r="B28" s="14" t="s">
        <v>206</v>
      </c>
      <c r="C28" s="14" t="s">
        <v>207</v>
      </c>
      <c r="D28" s="14" t="s">
        <v>208</v>
      </c>
      <c r="E28" s="14" t="s">
        <v>32</v>
      </c>
      <c r="F28" s="14" t="s">
        <v>12</v>
      </c>
      <c r="G28" s="23">
        <v>2.8587962962962964E-2</v>
      </c>
      <c r="H28" s="23">
        <v>0.78402777777777777</v>
      </c>
      <c r="I28" s="23">
        <v>4.1539351851851855E-2</v>
      </c>
      <c r="J28" s="24">
        <v>1.3194444444444444E-2</v>
      </c>
      <c r="K28" s="21">
        <f t="shared" si="0"/>
        <v>2.8344907407407409E-2</v>
      </c>
      <c r="L28" s="19">
        <f t="shared" si="1"/>
        <v>4.1539351851851855E-2</v>
      </c>
    </row>
    <row r="29" spans="1:12" x14ac:dyDescent="0.25">
      <c r="A29" s="22"/>
      <c r="B29" s="14" t="s">
        <v>155</v>
      </c>
      <c r="C29" s="14" t="s">
        <v>36</v>
      </c>
      <c r="D29" s="14" t="s">
        <v>14</v>
      </c>
      <c r="E29" s="14" t="s">
        <v>32</v>
      </c>
      <c r="F29" s="14" t="s">
        <v>12</v>
      </c>
      <c r="G29" s="23">
        <v>2.6909722222222224E-2</v>
      </c>
      <c r="H29" s="10">
        <v>0.78611111111111109</v>
      </c>
      <c r="I29" s="23">
        <v>4.1574074074074076E-2</v>
      </c>
      <c r="J29" s="24">
        <v>1.5277777777777777E-2</v>
      </c>
      <c r="K29" s="21">
        <f t="shared" si="0"/>
        <v>2.6296296296296297E-2</v>
      </c>
      <c r="L29" s="19">
        <f t="shared" si="1"/>
        <v>4.1574074074074076E-2</v>
      </c>
    </row>
    <row r="30" spans="1:12" x14ac:dyDescent="0.25">
      <c r="A30" s="22"/>
      <c r="B30" s="14">
        <v>134</v>
      </c>
      <c r="C30" s="14" t="s">
        <v>127</v>
      </c>
      <c r="D30" s="14" t="s">
        <v>128</v>
      </c>
      <c r="E30" s="14" t="s">
        <v>32</v>
      </c>
      <c r="F30" s="14" t="s">
        <v>122</v>
      </c>
      <c r="G30" s="23">
        <v>3.5416666666666666E-2</v>
      </c>
      <c r="H30" s="23">
        <v>0.77708333333333324</v>
      </c>
      <c r="I30" s="23">
        <v>4.1631944444444451E-2</v>
      </c>
      <c r="J30" s="24">
        <v>6.2499999999999995E-3</v>
      </c>
      <c r="K30" s="21">
        <f t="shared" si="0"/>
        <v>3.5381944444444452E-2</v>
      </c>
      <c r="L30" s="19">
        <f t="shared" si="1"/>
        <v>4.1631944444444451E-2</v>
      </c>
    </row>
    <row r="31" spans="1:12" x14ac:dyDescent="0.25">
      <c r="A31" s="22"/>
      <c r="B31" s="2">
        <v>330</v>
      </c>
      <c r="C31" s="2" t="s">
        <v>90</v>
      </c>
      <c r="D31" s="2" t="s">
        <v>91</v>
      </c>
      <c r="E31" s="2" t="s">
        <v>32</v>
      </c>
      <c r="F31" s="2" t="s">
        <v>82</v>
      </c>
      <c r="G31" s="10">
        <v>2.7534722222222221E-2</v>
      </c>
      <c r="H31" s="10">
        <v>0.78541666666666676</v>
      </c>
      <c r="I31" s="21">
        <v>4.1747685185185186E-2</v>
      </c>
      <c r="J31" s="16">
        <v>1.4583333333333332E-2</v>
      </c>
      <c r="K31" s="21">
        <f t="shared" si="0"/>
        <v>2.7164351851851856E-2</v>
      </c>
      <c r="L31" s="19">
        <f t="shared" si="1"/>
        <v>4.1747685185185186E-2</v>
      </c>
    </row>
    <row r="32" spans="1:12" x14ac:dyDescent="0.25">
      <c r="A32" s="22"/>
      <c r="B32" s="14" t="s">
        <v>137</v>
      </c>
      <c r="C32" s="14" t="s">
        <v>138</v>
      </c>
      <c r="D32" s="14" t="s">
        <v>139</v>
      </c>
      <c r="E32" s="14" t="s">
        <v>32</v>
      </c>
      <c r="F32" s="14" t="s">
        <v>82</v>
      </c>
      <c r="G32" s="23">
        <v>2.9166666666666664E-2</v>
      </c>
      <c r="H32" s="10">
        <v>0.78333333333333333</v>
      </c>
      <c r="I32" s="23">
        <v>4.1956018518518517E-2</v>
      </c>
      <c r="J32" s="24">
        <v>1.2499999999999999E-2</v>
      </c>
      <c r="K32" s="21">
        <f t="shared" si="0"/>
        <v>2.945601851851852E-2</v>
      </c>
      <c r="L32" s="19">
        <f t="shared" si="1"/>
        <v>4.1956018518518517E-2</v>
      </c>
    </row>
    <row r="33" spans="1:12" x14ac:dyDescent="0.25">
      <c r="A33" s="22"/>
      <c r="B33" s="2" t="s">
        <v>98</v>
      </c>
      <c r="C33" s="2" t="s">
        <v>99</v>
      </c>
      <c r="D33" s="2" t="s">
        <v>13</v>
      </c>
      <c r="E33" s="2" t="s">
        <v>32</v>
      </c>
      <c r="F33" s="2" t="s">
        <v>12</v>
      </c>
      <c r="G33" s="26">
        <v>4.1956018518518517E-2</v>
      </c>
      <c r="H33" s="10">
        <v>0.77083333333333337</v>
      </c>
      <c r="I33" s="20">
        <v>4.1990740740740745E-2</v>
      </c>
      <c r="J33" s="16">
        <v>0</v>
      </c>
      <c r="K33" s="21">
        <f t="shared" si="0"/>
        <v>4.1990740740740745E-2</v>
      </c>
      <c r="L33" s="19">
        <f t="shared" si="1"/>
        <v>4.1990740740740745E-2</v>
      </c>
    </row>
    <row r="34" spans="1:12" x14ac:dyDescent="0.25">
      <c r="A34" s="22"/>
      <c r="B34" s="2" t="s">
        <v>73</v>
      </c>
      <c r="C34" s="2" t="s">
        <v>74</v>
      </c>
      <c r="D34" s="2" t="s">
        <v>200</v>
      </c>
      <c r="E34" s="2" t="s">
        <v>32</v>
      </c>
      <c r="F34" s="2" t="s">
        <v>75</v>
      </c>
      <c r="G34" s="11">
        <v>2.5960648148148149E-2</v>
      </c>
      <c r="H34" s="11">
        <v>0.78680555555555554</v>
      </c>
      <c r="I34" s="20">
        <v>4.2164351851851856E-2</v>
      </c>
      <c r="J34" s="16">
        <v>1.5972222222222224E-2</v>
      </c>
      <c r="K34" s="21">
        <f t="shared" si="0"/>
        <v>2.6192129629629631E-2</v>
      </c>
      <c r="L34" s="19">
        <f t="shared" si="1"/>
        <v>4.2164351851851856E-2</v>
      </c>
    </row>
    <row r="35" spans="1:12" x14ac:dyDescent="0.25">
      <c r="A35" s="2"/>
      <c r="B35" s="14" t="s">
        <v>131</v>
      </c>
      <c r="C35" s="14" t="s">
        <v>132</v>
      </c>
      <c r="D35" s="14" t="s">
        <v>133</v>
      </c>
      <c r="E35" s="14" t="s">
        <v>32</v>
      </c>
      <c r="F35" s="14" t="s">
        <v>202</v>
      </c>
      <c r="G35" s="23">
        <v>3.2986111111111112E-2</v>
      </c>
      <c r="H35" s="23">
        <v>0.77986111111111101</v>
      </c>
      <c r="I35" s="23">
        <v>4.2303240740740738E-2</v>
      </c>
      <c r="J35" s="24">
        <v>9.0277777777777787E-3</v>
      </c>
      <c r="K35" s="21">
        <f t="shared" si="0"/>
        <v>3.3275462962962958E-2</v>
      </c>
      <c r="L35" s="19">
        <f t="shared" si="1"/>
        <v>4.2303240740740738E-2</v>
      </c>
    </row>
    <row r="36" spans="1:12" x14ac:dyDescent="0.25">
      <c r="A36" s="22"/>
      <c r="B36" s="2">
        <v>332</v>
      </c>
      <c r="C36" s="2" t="s">
        <v>92</v>
      </c>
      <c r="D36" s="2" t="s">
        <v>93</v>
      </c>
      <c r="E36" s="2" t="s">
        <v>32</v>
      </c>
      <c r="F36" s="2" t="s">
        <v>12</v>
      </c>
      <c r="G36" s="10">
        <v>3.4722222222222224E-2</v>
      </c>
      <c r="H36" s="10">
        <v>0.77777777777777779</v>
      </c>
      <c r="I36" s="20">
        <v>4.2476851851851849E-2</v>
      </c>
      <c r="J36" s="16">
        <v>6.9444444444444441E-3</v>
      </c>
      <c r="K36" s="21">
        <f t="shared" ref="K36:K67" si="2">+I36-J36</f>
        <v>3.5532407407407401E-2</v>
      </c>
      <c r="L36" s="19">
        <f t="shared" ref="L36:L67" si="3">K36+J36</f>
        <v>4.2476851851851849E-2</v>
      </c>
    </row>
    <row r="37" spans="1:12" x14ac:dyDescent="0.25">
      <c r="A37" s="2"/>
      <c r="B37" s="14">
        <v>137</v>
      </c>
      <c r="C37" s="14" t="s">
        <v>150</v>
      </c>
      <c r="D37" s="14" t="s">
        <v>151</v>
      </c>
      <c r="E37" s="14" t="s">
        <v>40</v>
      </c>
      <c r="F37" s="14" t="s">
        <v>152</v>
      </c>
      <c r="G37" s="23">
        <v>4.5138888888888888E-2</v>
      </c>
      <c r="H37" s="10">
        <v>0.77083333333333337</v>
      </c>
      <c r="I37" s="23">
        <v>4.2569444444444444E-2</v>
      </c>
      <c r="J37" s="24">
        <v>0</v>
      </c>
      <c r="K37" s="21">
        <f t="shared" si="2"/>
        <v>4.2569444444444444E-2</v>
      </c>
      <c r="L37" s="19">
        <f t="shared" si="3"/>
        <v>4.2569444444444444E-2</v>
      </c>
    </row>
    <row r="38" spans="1:12" x14ac:dyDescent="0.25">
      <c r="A38" s="22"/>
      <c r="B38" s="14" t="s">
        <v>125</v>
      </c>
      <c r="C38" s="14" t="s">
        <v>126</v>
      </c>
      <c r="D38" s="14" t="s">
        <v>10</v>
      </c>
      <c r="E38" s="14" t="s">
        <v>32</v>
      </c>
      <c r="F38" s="14" t="s">
        <v>124</v>
      </c>
      <c r="G38" s="23">
        <v>3.4722222222222224E-2</v>
      </c>
      <c r="H38" s="23">
        <v>0.77777777777777779</v>
      </c>
      <c r="I38" s="23">
        <v>4.2881944444444438E-2</v>
      </c>
      <c r="J38" s="24">
        <v>6.9444444444444441E-3</v>
      </c>
      <c r="K38" s="21">
        <f t="shared" si="2"/>
        <v>3.5937499999999997E-2</v>
      </c>
      <c r="L38" s="19">
        <f t="shared" si="3"/>
        <v>4.2881944444444445E-2</v>
      </c>
    </row>
    <row r="39" spans="1:12" x14ac:dyDescent="0.25">
      <c r="A39" s="22"/>
      <c r="B39" s="14">
        <v>148</v>
      </c>
      <c r="C39" s="14" t="s">
        <v>123</v>
      </c>
      <c r="D39" s="14" t="s">
        <v>115</v>
      </c>
      <c r="E39" s="14" t="s">
        <v>32</v>
      </c>
      <c r="F39" s="14" t="s">
        <v>124</v>
      </c>
      <c r="G39" s="23">
        <v>3.4722222222222224E-2</v>
      </c>
      <c r="H39" s="23">
        <v>0.77777777777777779</v>
      </c>
      <c r="I39" s="23">
        <v>4.2916666666666665E-2</v>
      </c>
      <c r="J39" s="24">
        <v>6.9444444444444441E-3</v>
      </c>
      <c r="K39" s="21">
        <f t="shared" si="2"/>
        <v>3.5972222222222225E-2</v>
      </c>
      <c r="L39" s="19">
        <f t="shared" si="3"/>
        <v>4.2916666666666672E-2</v>
      </c>
    </row>
    <row r="40" spans="1:12" x14ac:dyDescent="0.25">
      <c r="A40" s="22"/>
      <c r="B40" s="2" t="s">
        <v>76</v>
      </c>
      <c r="C40" s="2" t="s">
        <v>77</v>
      </c>
      <c r="D40" s="2" t="s">
        <v>61</v>
      </c>
      <c r="E40" s="2" t="s">
        <v>32</v>
      </c>
      <c r="F40" s="12" t="s">
        <v>78</v>
      </c>
      <c r="G40" s="10">
        <v>3.229166666666667E-2</v>
      </c>
      <c r="H40" s="10">
        <v>0.78055555555555556</v>
      </c>
      <c r="I40" s="20">
        <v>4.3067129629629629E-2</v>
      </c>
      <c r="J40" s="16">
        <v>9.7222222222222224E-3</v>
      </c>
      <c r="K40" s="21">
        <f t="shared" si="2"/>
        <v>3.3344907407407406E-2</v>
      </c>
      <c r="L40" s="19">
        <f t="shared" si="3"/>
        <v>4.3067129629629629E-2</v>
      </c>
    </row>
    <row r="41" spans="1:12" x14ac:dyDescent="0.25">
      <c r="A41" s="22"/>
      <c r="B41" s="2" t="s">
        <v>108</v>
      </c>
      <c r="C41" s="2" t="s">
        <v>109</v>
      </c>
      <c r="D41" s="2" t="s">
        <v>110</v>
      </c>
      <c r="E41" s="2" t="s">
        <v>32</v>
      </c>
      <c r="F41" s="2" t="s">
        <v>82</v>
      </c>
      <c r="G41" s="10">
        <v>2.7905092592592592E-2</v>
      </c>
      <c r="H41" s="10">
        <v>0.78472222222222221</v>
      </c>
      <c r="I41" s="21">
        <v>4.3078703703703702E-2</v>
      </c>
      <c r="J41" s="16">
        <v>1.3888888888888888E-2</v>
      </c>
      <c r="K41" s="21">
        <f t="shared" si="2"/>
        <v>2.9189814814814814E-2</v>
      </c>
      <c r="L41" s="19">
        <f t="shared" si="3"/>
        <v>4.3078703703703702E-2</v>
      </c>
    </row>
    <row r="42" spans="1:12" x14ac:dyDescent="0.25">
      <c r="A42" s="22"/>
      <c r="B42" s="14" t="s">
        <v>111</v>
      </c>
      <c r="C42" s="14" t="s">
        <v>112</v>
      </c>
      <c r="D42" s="14" t="s">
        <v>113</v>
      </c>
      <c r="E42" s="14" t="s">
        <v>32</v>
      </c>
      <c r="F42" s="14" t="s">
        <v>82</v>
      </c>
      <c r="G42" s="23">
        <v>3.3587962962962965E-2</v>
      </c>
      <c r="H42" s="23">
        <v>0.77916666666666667</v>
      </c>
      <c r="I42" s="23">
        <v>4.3090277777777776E-2</v>
      </c>
      <c r="J42" s="24">
        <v>8.3333333333333332E-3</v>
      </c>
      <c r="K42" s="21">
        <f t="shared" si="2"/>
        <v>3.4756944444444444E-2</v>
      </c>
      <c r="L42" s="19">
        <f t="shared" si="3"/>
        <v>4.3090277777777776E-2</v>
      </c>
    </row>
    <row r="43" spans="1:12" x14ac:dyDescent="0.25">
      <c r="A43" s="22"/>
      <c r="B43" s="14" t="s">
        <v>162</v>
      </c>
      <c r="C43" s="14" t="s">
        <v>163</v>
      </c>
      <c r="D43" s="14" t="s">
        <v>115</v>
      </c>
      <c r="E43" s="14" t="s">
        <v>32</v>
      </c>
      <c r="F43" s="14" t="s">
        <v>12</v>
      </c>
      <c r="G43" s="23">
        <v>2.6516203703703698E-2</v>
      </c>
      <c r="H43" s="10">
        <v>0.78611111111111109</v>
      </c>
      <c r="I43" s="23">
        <v>4.3148148148148151E-2</v>
      </c>
      <c r="J43" s="24">
        <v>1.5277777777777777E-2</v>
      </c>
      <c r="K43" s="21">
        <f t="shared" si="2"/>
        <v>2.7870370370370372E-2</v>
      </c>
      <c r="L43" s="19">
        <f t="shared" si="3"/>
        <v>4.3148148148148151E-2</v>
      </c>
    </row>
    <row r="44" spans="1:12" x14ac:dyDescent="0.25">
      <c r="A44" s="22"/>
      <c r="B44" s="14">
        <v>117</v>
      </c>
      <c r="C44" s="14" t="s">
        <v>16</v>
      </c>
      <c r="D44" s="14" t="s">
        <v>58</v>
      </c>
      <c r="E44" s="14" t="s">
        <v>40</v>
      </c>
      <c r="F44" s="14" t="s">
        <v>12</v>
      </c>
      <c r="G44" s="23">
        <v>3.6655092592592593E-2</v>
      </c>
      <c r="H44" s="23">
        <v>0.77638888888888891</v>
      </c>
      <c r="I44" s="23">
        <v>4.3194444444444445E-2</v>
      </c>
      <c r="J44" s="24">
        <v>5.5555555555555558E-3</v>
      </c>
      <c r="K44" s="21">
        <f t="shared" si="2"/>
        <v>3.7638888888888888E-2</v>
      </c>
      <c r="L44" s="19">
        <f t="shared" si="3"/>
        <v>4.3194444444444445E-2</v>
      </c>
    </row>
    <row r="45" spans="1:12" x14ac:dyDescent="0.25">
      <c r="A45" s="2"/>
      <c r="B45" s="14" t="s">
        <v>199</v>
      </c>
      <c r="C45" s="14" t="s">
        <v>30</v>
      </c>
      <c r="D45" s="14" t="s">
        <v>31</v>
      </c>
      <c r="E45" s="14" t="s">
        <v>32</v>
      </c>
      <c r="F45" s="14" t="s">
        <v>12</v>
      </c>
      <c r="G45" s="23">
        <v>2.9872685185185183E-2</v>
      </c>
      <c r="H45" s="23">
        <v>0.78263888888888899</v>
      </c>
      <c r="I45" s="23">
        <v>4.3217592592592592E-2</v>
      </c>
      <c r="J45" s="24">
        <v>1.1805555555555555E-2</v>
      </c>
      <c r="K45" s="21">
        <f t="shared" si="2"/>
        <v>3.1412037037037037E-2</v>
      </c>
      <c r="L45" s="19">
        <f t="shared" si="3"/>
        <v>4.3217592592592592E-2</v>
      </c>
    </row>
    <row r="46" spans="1:12" x14ac:dyDescent="0.25">
      <c r="A46" s="2"/>
      <c r="B46" s="2">
        <v>331</v>
      </c>
      <c r="C46" s="2" t="s">
        <v>87</v>
      </c>
      <c r="D46" s="2" t="s">
        <v>88</v>
      </c>
      <c r="E46" s="2" t="s">
        <v>40</v>
      </c>
      <c r="F46" s="2" t="s">
        <v>89</v>
      </c>
      <c r="G46" s="10">
        <v>3.9247685185185184E-2</v>
      </c>
      <c r="H46" s="10">
        <v>0.77361111111111114</v>
      </c>
      <c r="I46" s="20">
        <v>4.3564814814814813E-2</v>
      </c>
      <c r="J46" s="16">
        <v>2.7777777777777779E-3</v>
      </c>
      <c r="K46" s="21">
        <f t="shared" si="2"/>
        <v>4.0787037037037038E-2</v>
      </c>
      <c r="L46" s="19">
        <f t="shared" si="3"/>
        <v>4.3564814814814813E-2</v>
      </c>
    </row>
    <row r="47" spans="1:12" x14ac:dyDescent="0.25">
      <c r="A47" s="2"/>
      <c r="B47" s="14" t="s">
        <v>186</v>
      </c>
      <c r="C47" s="14" t="s">
        <v>187</v>
      </c>
      <c r="D47" s="14" t="s">
        <v>188</v>
      </c>
      <c r="E47" s="14" t="s">
        <v>40</v>
      </c>
      <c r="F47" s="14" t="s">
        <v>82</v>
      </c>
      <c r="G47" s="23">
        <v>3.5416666666666666E-2</v>
      </c>
      <c r="H47" s="23">
        <v>0.77708333333333324</v>
      </c>
      <c r="I47" s="23">
        <v>4.3715277777777783E-2</v>
      </c>
      <c r="J47" s="24">
        <v>6.2499999999999995E-3</v>
      </c>
      <c r="K47" s="21">
        <f t="shared" si="2"/>
        <v>3.7465277777777785E-2</v>
      </c>
      <c r="L47" s="19">
        <f t="shared" si="3"/>
        <v>4.3715277777777783E-2</v>
      </c>
    </row>
    <row r="48" spans="1:12" x14ac:dyDescent="0.25">
      <c r="A48" s="22"/>
      <c r="B48" s="14" t="s">
        <v>134</v>
      </c>
      <c r="C48" s="14" t="s">
        <v>135</v>
      </c>
      <c r="D48" s="14" t="s">
        <v>136</v>
      </c>
      <c r="E48" s="14" t="s">
        <v>40</v>
      </c>
      <c r="F48" s="14" t="s">
        <v>12</v>
      </c>
      <c r="G48" s="23">
        <v>4.0972222222222222E-2</v>
      </c>
      <c r="H48" s="23">
        <v>0.7715277777777777</v>
      </c>
      <c r="I48" s="23">
        <v>4.372685185185185E-2</v>
      </c>
      <c r="J48" s="24">
        <v>6.9444444444444447E-4</v>
      </c>
      <c r="K48" s="21">
        <f t="shared" si="2"/>
        <v>4.3032407407407408E-2</v>
      </c>
      <c r="L48" s="19">
        <f t="shared" si="3"/>
        <v>4.372685185185185E-2</v>
      </c>
    </row>
    <row r="49" spans="1:12" x14ac:dyDescent="0.25">
      <c r="A49" s="22"/>
      <c r="B49" s="14" t="s">
        <v>191</v>
      </c>
      <c r="C49" s="14" t="s">
        <v>190</v>
      </c>
      <c r="D49" s="14" t="s">
        <v>192</v>
      </c>
      <c r="E49" s="14" t="s">
        <v>40</v>
      </c>
      <c r="F49" s="14" t="s">
        <v>12</v>
      </c>
      <c r="G49" s="23">
        <v>3.107638888888889E-2</v>
      </c>
      <c r="H49" s="23">
        <v>0.78194444444444444</v>
      </c>
      <c r="I49" s="23">
        <v>4.4062500000000004E-2</v>
      </c>
      <c r="J49" s="24">
        <v>1.1111111111111112E-2</v>
      </c>
      <c r="K49" s="21">
        <f t="shared" si="2"/>
        <v>3.2951388888888891E-2</v>
      </c>
      <c r="L49" s="19">
        <f t="shared" si="3"/>
        <v>4.4062500000000004E-2</v>
      </c>
    </row>
    <row r="50" spans="1:12" x14ac:dyDescent="0.25">
      <c r="A50" s="22"/>
      <c r="B50" s="14" t="s">
        <v>180</v>
      </c>
      <c r="C50" s="14" t="s">
        <v>181</v>
      </c>
      <c r="D50" s="14" t="s">
        <v>13</v>
      </c>
      <c r="E50" s="14" t="s">
        <v>32</v>
      </c>
      <c r="F50" s="14" t="s">
        <v>203</v>
      </c>
      <c r="G50" s="23">
        <v>2.8032407407407409E-2</v>
      </c>
      <c r="H50" s="10">
        <v>0.78472222222222221</v>
      </c>
      <c r="I50" s="23">
        <v>4.4270833333333336E-2</v>
      </c>
      <c r="J50" s="24">
        <v>1.3888888888888888E-2</v>
      </c>
      <c r="K50" s="21">
        <f t="shared" si="2"/>
        <v>3.0381944444444448E-2</v>
      </c>
      <c r="L50" s="19">
        <f t="shared" si="3"/>
        <v>4.4270833333333336E-2</v>
      </c>
    </row>
    <row r="51" spans="1:12" x14ac:dyDescent="0.25">
      <c r="A51" s="22"/>
      <c r="B51" s="2">
        <v>329</v>
      </c>
      <c r="C51" s="2" t="s">
        <v>104</v>
      </c>
      <c r="D51" s="2" t="s">
        <v>105</v>
      </c>
      <c r="E51" s="2" t="s">
        <v>32</v>
      </c>
      <c r="F51" s="2" t="s">
        <v>82</v>
      </c>
      <c r="G51" s="13">
        <v>2.6111111111111113E-2</v>
      </c>
      <c r="H51" s="11">
        <v>0.78680555555555554</v>
      </c>
      <c r="I51" s="20">
        <v>4.465277777777777E-2</v>
      </c>
      <c r="J51" s="16">
        <v>1.5972222222222224E-2</v>
      </c>
      <c r="K51" s="21">
        <f t="shared" si="2"/>
        <v>2.8680555555555546E-2</v>
      </c>
      <c r="L51" s="19">
        <f t="shared" si="3"/>
        <v>4.465277777777777E-2</v>
      </c>
    </row>
    <row r="52" spans="1:12" x14ac:dyDescent="0.25">
      <c r="A52" s="22"/>
      <c r="B52" s="14" t="s">
        <v>116</v>
      </c>
      <c r="C52" s="14" t="s">
        <v>117</v>
      </c>
      <c r="D52" s="14" t="s">
        <v>118</v>
      </c>
      <c r="E52" s="14" t="s">
        <v>32</v>
      </c>
      <c r="F52" s="14" t="s">
        <v>82</v>
      </c>
      <c r="G52" s="23">
        <v>2.3877314814814813E-2</v>
      </c>
      <c r="H52" s="23">
        <v>0.78888888888888886</v>
      </c>
      <c r="I52" s="23">
        <v>4.4953703703703711E-2</v>
      </c>
      <c r="J52" s="24">
        <v>1.8055555555555557E-2</v>
      </c>
      <c r="K52" s="21">
        <f t="shared" si="2"/>
        <v>2.6898148148148154E-2</v>
      </c>
      <c r="L52" s="19">
        <f t="shared" si="3"/>
        <v>4.4953703703703711E-2</v>
      </c>
    </row>
    <row r="53" spans="1:12" x14ac:dyDescent="0.25">
      <c r="A53" s="22"/>
      <c r="B53" s="14" t="s">
        <v>167</v>
      </c>
      <c r="C53" s="14" t="s">
        <v>38</v>
      </c>
      <c r="D53" s="14" t="s">
        <v>39</v>
      </c>
      <c r="E53" s="14" t="s">
        <v>40</v>
      </c>
      <c r="F53" s="14" t="s">
        <v>12</v>
      </c>
      <c r="G53" s="23">
        <v>3.1354166666666662E-2</v>
      </c>
      <c r="H53" s="23">
        <v>0.78125</v>
      </c>
      <c r="I53" s="23">
        <v>4.5787037037037043E-2</v>
      </c>
      <c r="J53" s="24">
        <v>1.0416666666666666E-2</v>
      </c>
      <c r="K53" s="21">
        <f t="shared" si="2"/>
        <v>3.5370370370370378E-2</v>
      </c>
      <c r="L53" s="19">
        <f t="shared" si="3"/>
        <v>4.5787037037037043E-2</v>
      </c>
    </row>
    <row r="54" spans="1:12" x14ac:dyDescent="0.25">
      <c r="A54" s="22"/>
      <c r="B54" s="14" t="s">
        <v>175</v>
      </c>
      <c r="C54" s="14" t="s">
        <v>176</v>
      </c>
      <c r="D54" s="14" t="s">
        <v>205</v>
      </c>
      <c r="E54" s="14" t="s">
        <v>40</v>
      </c>
      <c r="F54" s="14" t="s">
        <v>122</v>
      </c>
      <c r="G54" s="23">
        <v>4.8611111111111112E-2</v>
      </c>
      <c r="H54" s="10">
        <v>0.77083333333333337</v>
      </c>
      <c r="I54" s="23">
        <v>4.5856481481481477E-2</v>
      </c>
      <c r="J54" s="24">
        <v>0</v>
      </c>
      <c r="K54" s="21">
        <f t="shared" si="2"/>
        <v>4.5856481481481477E-2</v>
      </c>
      <c r="L54" s="19">
        <f t="shared" si="3"/>
        <v>4.5856481481481477E-2</v>
      </c>
    </row>
    <row r="55" spans="1:12" x14ac:dyDescent="0.25">
      <c r="A55" s="22"/>
      <c r="B55" s="14" t="s">
        <v>177</v>
      </c>
      <c r="C55" s="14" t="s">
        <v>178</v>
      </c>
      <c r="D55" s="14" t="s">
        <v>179</v>
      </c>
      <c r="E55" s="14" t="s">
        <v>40</v>
      </c>
      <c r="F55" s="14" t="s">
        <v>12</v>
      </c>
      <c r="G55" s="23">
        <v>4.3750000000000004E-2</v>
      </c>
      <c r="H55" s="10">
        <v>0.77083333333333337</v>
      </c>
      <c r="I55" s="23">
        <v>4.5868055555555558E-2</v>
      </c>
      <c r="J55" s="24">
        <v>0</v>
      </c>
      <c r="K55" s="21">
        <f t="shared" si="2"/>
        <v>4.5868055555555558E-2</v>
      </c>
      <c r="L55" s="19">
        <f t="shared" si="3"/>
        <v>4.5868055555555558E-2</v>
      </c>
    </row>
    <row r="56" spans="1:12" x14ac:dyDescent="0.25">
      <c r="A56" s="22"/>
      <c r="B56" s="14" t="s">
        <v>197</v>
      </c>
      <c r="C56" s="14" t="s">
        <v>30</v>
      </c>
      <c r="D56" s="14" t="s">
        <v>198</v>
      </c>
      <c r="E56" s="14" t="s">
        <v>40</v>
      </c>
      <c r="F56" s="14" t="s">
        <v>12</v>
      </c>
      <c r="G56" s="23">
        <v>4.027777777777778E-2</v>
      </c>
      <c r="H56" s="23">
        <v>0.77222222222222225</v>
      </c>
      <c r="I56" s="23">
        <v>4.702546296296297E-2</v>
      </c>
      <c r="J56" s="24">
        <v>1.3888888888888889E-3</v>
      </c>
      <c r="K56" s="21">
        <f t="shared" si="2"/>
        <v>4.5636574074074079E-2</v>
      </c>
      <c r="L56" s="19">
        <f t="shared" si="3"/>
        <v>4.702546296296297E-2</v>
      </c>
    </row>
    <row r="57" spans="1:12" x14ac:dyDescent="0.25">
      <c r="A57" s="22"/>
      <c r="B57" s="14" t="s">
        <v>144</v>
      </c>
      <c r="C57" s="14" t="s">
        <v>145</v>
      </c>
      <c r="D57" s="14" t="s">
        <v>146</v>
      </c>
      <c r="E57" s="14" t="s">
        <v>40</v>
      </c>
      <c r="F57" s="14" t="s">
        <v>75</v>
      </c>
      <c r="G57" s="23">
        <v>2.9861111111111113E-2</v>
      </c>
      <c r="H57" s="23">
        <v>0.78263888888888899</v>
      </c>
      <c r="I57" s="23">
        <v>4.8287037037037038E-2</v>
      </c>
      <c r="J57" s="24">
        <v>1.1805555555555555E-2</v>
      </c>
      <c r="K57" s="21">
        <f t="shared" si="2"/>
        <v>3.6481481481481483E-2</v>
      </c>
      <c r="L57" s="19">
        <f t="shared" si="3"/>
        <v>4.8287037037037038E-2</v>
      </c>
    </row>
    <row r="58" spans="1:12" x14ac:dyDescent="0.25">
      <c r="A58" s="22"/>
      <c r="B58" s="14" t="s">
        <v>156</v>
      </c>
      <c r="C58" s="14" t="s">
        <v>157</v>
      </c>
      <c r="D58" s="14" t="s">
        <v>201</v>
      </c>
      <c r="E58" s="14" t="s">
        <v>40</v>
      </c>
      <c r="F58" s="14" t="s">
        <v>122</v>
      </c>
      <c r="G58" s="23">
        <v>5.2083333333333336E-2</v>
      </c>
      <c r="H58" s="10">
        <v>0.77083333333333337</v>
      </c>
      <c r="I58" s="23">
        <v>5.1423611111111107E-2</v>
      </c>
      <c r="J58" s="24">
        <v>0</v>
      </c>
      <c r="K58" s="21">
        <f t="shared" si="2"/>
        <v>5.1423611111111107E-2</v>
      </c>
      <c r="L58" s="19">
        <f t="shared" si="3"/>
        <v>5.1423611111111107E-2</v>
      </c>
    </row>
    <row r="59" spans="1:12" x14ac:dyDescent="0.25">
      <c r="A59" s="22"/>
      <c r="B59" s="14" t="s">
        <v>193</v>
      </c>
      <c r="C59" s="14" t="s">
        <v>138</v>
      </c>
      <c r="D59" s="14" t="s">
        <v>194</v>
      </c>
      <c r="E59" s="14" t="s">
        <v>40</v>
      </c>
      <c r="F59" s="14" t="s">
        <v>185</v>
      </c>
      <c r="G59" s="23">
        <v>4.1956018518518517E-2</v>
      </c>
      <c r="H59" s="10">
        <v>0.77083333333333337</v>
      </c>
      <c r="I59" s="23">
        <v>5.1423611111111107E-2</v>
      </c>
      <c r="J59" s="24">
        <v>0</v>
      </c>
      <c r="K59" s="21">
        <f t="shared" si="2"/>
        <v>5.1423611111111107E-2</v>
      </c>
      <c r="L59" s="19">
        <f t="shared" si="3"/>
        <v>5.1423611111111107E-2</v>
      </c>
    </row>
    <row r="60" spans="1:12" x14ac:dyDescent="0.25">
      <c r="A60" s="22"/>
      <c r="B60" s="14" t="s">
        <v>141</v>
      </c>
      <c r="C60" s="14" t="s">
        <v>25</v>
      </c>
      <c r="D60" s="14" t="s">
        <v>142</v>
      </c>
      <c r="E60" s="14" t="s">
        <v>32</v>
      </c>
      <c r="F60" s="14" t="s">
        <v>143</v>
      </c>
      <c r="G60" s="23">
        <v>2.7094907407407404E-2</v>
      </c>
      <c r="H60" s="10">
        <v>0.78541666666666676</v>
      </c>
      <c r="I60" s="23" t="s">
        <v>122</v>
      </c>
      <c r="J60" s="24">
        <v>1.4583333333333332E-2</v>
      </c>
      <c r="K60" s="21" t="e">
        <f t="shared" si="2"/>
        <v>#VALUE!</v>
      </c>
      <c r="L60" s="19" t="e">
        <f t="shared" si="3"/>
        <v>#VALUE!</v>
      </c>
    </row>
    <row r="61" spans="1:12" x14ac:dyDescent="0.25">
      <c r="A61" s="22"/>
      <c r="B61" s="14" t="s">
        <v>140</v>
      </c>
      <c r="C61" s="14" t="s">
        <v>25</v>
      </c>
      <c r="D61" s="14" t="s">
        <v>26</v>
      </c>
      <c r="E61" s="14" t="s">
        <v>32</v>
      </c>
      <c r="F61" s="14" t="s">
        <v>12</v>
      </c>
      <c r="G61" s="23">
        <v>2.9108796296296296E-2</v>
      </c>
      <c r="H61" s="23">
        <v>0.78402777777777777</v>
      </c>
      <c r="I61" s="23" t="s">
        <v>122</v>
      </c>
      <c r="J61" s="24">
        <v>1.3194444444444444E-2</v>
      </c>
      <c r="K61" s="21" t="e">
        <f t="shared" si="2"/>
        <v>#VALUE!</v>
      </c>
      <c r="L61" s="19" t="e">
        <f t="shared" si="3"/>
        <v>#VALUE!</v>
      </c>
    </row>
    <row r="62" spans="1:12" x14ac:dyDescent="0.25">
      <c r="L62" s="17"/>
    </row>
    <row r="63" spans="1:12" x14ac:dyDescent="0.25">
      <c r="L63" s="17"/>
    </row>
    <row r="64" spans="1:12" x14ac:dyDescent="0.25">
      <c r="L64" s="17"/>
    </row>
    <row r="65" spans="12:12" x14ac:dyDescent="0.25">
      <c r="L65" s="17"/>
    </row>
    <row r="66" spans="12:12" x14ac:dyDescent="0.25">
      <c r="L66" s="17"/>
    </row>
    <row r="67" spans="12:12" x14ac:dyDescent="0.25">
      <c r="L67" s="17"/>
    </row>
    <row r="68" spans="12:12" x14ac:dyDescent="0.25">
      <c r="L68" s="17"/>
    </row>
    <row r="69" spans="12:12" x14ac:dyDescent="0.25">
      <c r="L69" s="17"/>
    </row>
    <row r="70" spans="12:12" x14ac:dyDescent="0.25">
      <c r="L70" s="17"/>
    </row>
    <row r="71" spans="12:12" x14ac:dyDescent="0.25">
      <c r="L71" s="17"/>
    </row>
    <row r="72" spans="12:12" x14ac:dyDescent="0.25">
      <c r="L72" s="17"/>
    </row>
    <row r="73" spans="12:12" x14ac:dyDescent="0.25">
      <c r="L73" s="17"/>
    </row>
    <row r="74" spans="12:12" x14ac:dyDescent="0.25">
      <c r="L74" s="17"/>
    </row>
    <row r="75" spans="12:12" x14ac:dyDescent="0.25">
      <c r="L75" s="17"/>
    </row>
    <row r="76" spans="12:12" x14ac:dyDescent="0.25">
      <c r="L76" s="17"/>
    </row>
    <row r="77" spans="12:12" x14ac:dyDescent="0.25">
      <c r="L77" s="17"/>
    </row>
    <row r="78" spans="12:12" x14ac:dyDescent="0.25">
      <c r="L78" s="17"/>
    </row>
    <row r="79" spans="12:12" x14ac:dyDescent="0.25">
      <c r="L79" s="17"/>
    </row>
    <row r="80" spans="12:12" x14ac:dyDescent="0.25">
      <c r="L80" s="17"/>
    </row>
    <row r="81" spans="12:12" x14ac:dyDescent="0.25">
      <c r="L81" s="17"/>
    </row>
    <row r="82" spans="12:12" x14ac:dyDescent="0.25">
      <c r="L82" s="17"/>
    </row>
    <row r="83" spans="12:12" x14ac:dyDescent="0.25">
      <c r="L83" s="17"/>
    </row>
    <row r="84" spans="12:12" x14ac:dyDescent="0.25">
      <c r="L84" s="17"/>
    </row>
    <row r="85" spans="12:12" x14ac:dyDescent="0.25">
      <c r="L85" s="17"/>
    </row>
    <row r="86" spans="12:12" x14ac:dyDescent="0.25">
      <c r="L86" s="17"/>
    </row>
    <row r="87" spans="12:12" x14ac:dyDescent="0.25">
      <c r="L87" s="17"/>
    </row>
    <row r="88" spans="12:12" x14ac:dyDescent="0.25">
      <c r="L88" s="17"/>
    </row>
    <row r="89" spans="12:12" x14ac:dyDescent="0.25">
      <c r="L89" s="17"/>
    </row>
    <row r="90" spans="12:12" x14ac:dyDescent="0.25">
      <c r="L90" s="17"/>
    </row>
    <row r="91" spans="12:12" x14ac:dyDescent="0.25">
      <c r="L91" s="17"/>
    </row>
    <row r="92" spans="12:12" x14ac:dyDescent="0.25">
      <c r="L92" s="17"/>
    </row>
    <row r="93" spans="12:12" x14ac:dyDescent="0.25">
      <c r="L93" s="17"/>
    </row>
    <row r="94" spans="12:12" x14ac:dyDescent="0.25">
      <c r="L94" s="17"/>
    </row>
    <row r="95" spans="12:12" x14ac:dyDescent="0.25">
      <c r="L95" s="17"/>
    </row>
    <row r="96" spans="12:12" x14ac:dyDescent="0.25">
      <c r="L96" s="17"/>
    </row>
    <row r="97" spans="12:12" x14ac:dyDescent="0.25">
      <c r="L97" s="17"/>
    </row>
    <row r="98" spans="12:12" x14ac:dyDescent="0.25">
      <c r="L98" s="17"/>
    </row>
    <row r="99" spans="12:12" x14ac:dyDescent="0.25">
      <c r="L99" s="17"/>
    </row>
    <row r="100" spans="12:12" x14ac:dyDescent="0.25">
      <c r="L100" s="17"/>
    </row>
    <row r="101" spans="12:12" x14ac:dyDescent="0.25">
      <c r="L101" s="17"/>
    </row>
    <row r="102" spans="12:12" x14ac:dyDescent="0.25">
      <c r="L102" s="17"/>
    </row>
    <row r="103" spans="12:12" x14ac:dyDescent="0.25">
      <c r="L103" s="17"/>
    </row>
    <row r="104" spans="12:12" x14ac:dyDescent="0.25">
      <c r="L104" s="17"/>
    </row>
    <row r="105" spans="12:12" x14ac:dyDescent="0.25">
      <c r="L105" s="17"/>
    </row>
    <row r="106" spans="12:12" x14ac:dyDescent="0.25">
      <c r="L106" s="17"/>
    </row>
    <row r="107" spans="12:12" x14ac:dyDescent="0.25">
      <c r="L107" s="17"/>
    </row>
    <row r="108" spans="12:12" x14ac:dyDescent="0.25">
      <c r="L108" s="17"/>
    </row>
    <row r="109" spans="12:12" x14ac:dyDescent="0.25">
      <c r="L109" s="17"/>
    </row>
    <row r="110" spans="12:12" x14ac:dyDescent="0.25">
      <c r="L110" s="17"/>
    </row>
    <row r="111" spans="12:12" x14ac:dyDescent="0.25">
      <c r="L111" s="17"/>
    </row>
    <row r="112" spans="12:12" x14ac:dyDescent="0.25">
      <c r="L112" s="17"/>
    </row>
  </sheetData>
  <autoFilter ref="B3:K19">
    <sortState ref="B4:K19">
      <sortCondition ref="K3"/>
    </sortState>
  </autoFilter>
  <mergeCells count="1">
    <mergeCell ref="B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topLeftCell="B1" zoomScale="118" zoomScaleNormal="118" workbookViewId="0">
      <pane xSplit="1" topLeftCell="C1" activePane="topRight" state="frozen"/>
      <selection activeCell="B3" sqref="B3"/>
      <selection pane="topRight" activeCell="D47" sqref="D47"/>
    </sheetView>
  </sheetViews>
  <sheetFormatPr defaultRowHeight="15" x14ac:dyDescent="0.25"/>
  <cols>
    <col min="2" max="2" width="8.7109375" customWidth="1"/>
    <col min="3" max="3" width="17.42578125" customWidth="1"/>
    <col min="4" max="4" width="17.28515625" customWidth="1"/>
    <col min="6" max="6" width="28.5703125" customWidth="1"/>
    <col min="7" max="7" width="9.5703125" customWidth="1"/>
    <col min="8" max="8" width="9.7109375" customWidth="1"/>
    <col min="9" max="9" width="9.5703125" style="4" customWidth="1"/>
    <col min="10" max="10" width="9.5703125" customWidth="1"/>
    <col min="11" max="11" width="9.5703125" style="4" customWidth="1"/>
    <col min="12" max="12" width="10" style="9" customWidth="1"/>
    <col min="13" max="13" width="8.85546875" style="8"/>
  </cols>
  <sheetData>
    <row r="1" spans="1:25" ht="30" customHeight="1" x14ac:dyDescent="0.35">
      <c r="B1" s="28" t="s">
        <v>70</v>
      </c>
      <c r="C1" s="28"/>
      <c r="D1" s="28"/>
      <c r="E1" s="28"/>
      <c r="I1" s="6"/>
    </row>
    <row r="2" spans="1:25" ht="28.9" customHeight="1" x14ac:dyDescent="0.3">
      <c r="B2" s="1" t="s">
        <v>0</v>
      </c>
      <c r="I2" s="27">
        <v>0.77083333333333337</v>
      </c>
    </row>
    <row r="3" spans="1:25" ht="46.15" customHeight="1" x14ac:dyDescent="0.3">
      <c r="A3" s="3" t="s">
        <v>20</v>
      </c>
      <c r="B3" s="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7" t="s">
        <v>34</v>
      </c>
      <c r="I3" s="7" t="s">
        <v>7</v>
      </c>
      <c r="J3" s="3" t="s">
        <v>8</v>
      </c>
      <c r="K3" s="5" t="s">
        <v>9</v>
      </c>
      <c r="L3" s="18" t="s">
        <v>63</v>
      </c>
      <c r="M3" s="8" t="s">
        <v>209</v>
      </c>
      <c r="N3" t="s">
        <v>210</v>
      </c>
      <c r="O3" t="s">
        <v>210</v>
      </c>
      <c r="P3" t="s">
        <v>210</v>
      </c>
      <c r="Q3" t="s">
        <v>210</v>
      </c>
      <c r="R3" t="s">
        <v>210</v>
      </c>
      <c r="S3" t="s">
        <v>210</v>
      </c>
      <c r="T3" t="s">
        <v>210</v>
      </c>
      <c r="U3" t="s">
        <v>210</v>
      </c>
      <c r="V3" t="s">
        <v>210</v>
      </c>
      <c r="W3" t="s">
        <v>210</v>
      </c>
      <c r="X3" t="s">
        <v>210</v>
      </c>
      <c r="Y3" t="s">
        <v>210</v>
      </c>
    </row>
    <row r="4" spans="1:25" s="8" customFormat="1" ht="30" customHeight="1" x14ac:dyDescent="0.3">
      <c r="A4" s="22"/>
      <c r="B4" s="14">
        <v>334</v>
      </c>
      <c r="C4" s="14" t="s">
        <v>114</v>
      </c>
      <c r="D4" s="14" t="s">
        <v>115</v>
      </c>
      <c r="E4" s="14" t="s">
        <v>32</v>
      </c>
      <c r="F4" s="14" t="s">
        <v>82</v>
      </c>
      <c r="G4" s="23">
        <v>2.6388888888888889E-2</v>
      </c>
      <c r="H4" s="10">
        <v>0.78611111111111109</v>
      </c>
      <c r="I4" s="23">
        <v>4.040509259259259E-2</v>
      </c>
      <c r="J4" s="24">
        <v>1.5277777777777777E-2</v>
      </c>
      <c r="K4" s="21">
        <f t="shared" ref="K4:K35" si="0">+I4-J4</f>
        <v>2.5127314814814811E-2</v>
      </c>
      <c r="L4" s="19">
        <f t="shared" ref="L4:L35" si="1">K4+J4</f>
        <v>4.040509259259259E-2</v>
      </c>
    </row>
    <row r="5" spans="1:25" s="8" customFormat="1" ht="30" customHeight="1" x14ac:dyDescent="0.3">
      <c r="A5" s="22"/>
      <c r="B5" s="2" t="s">
        <v>73</v>
      </c>
      <c r="C5" s="2" t="s">
        <v>74</v>
      </c>
      <c r="D5" s="2" t="s">
        <v>200</v>
      </c>
      <c r="E5" s="2" t="s">
        <v>32</v>
      </c>
      <c r="F5" s="2" t="s">
        <v>75</v>
      </c>
      <c r="G5" s="11">
        <v>2.5960648148148149E-2</v>
      </c>
      <c r="H5" s="11">
        <v>0.78680555555555554</v>
      </c>
      <c r="I5" s="20">
        <v>4.2164351851851856E-2</v>
      </c>
      <c r="J5" s="16">
        <v>1.5972222222222224E-2</v>
      </c>
      <c r="K5" s="21">
        <f t="shared" si="0"/>
        <v>2.6192129629629631E-2</v>
      </c>
      <c r="L5" s="19">
        <f t="shared" si="1"/>
        <v>4.2164351851851856E-2</v>
      </c>
    </row>
    <row r="6" spans="1:25" s="8" customFormat="1" ht="30" customHeight="1" x14ac:dyDescent="0.3">
      <c r="A6" s="22"/>
      <c r="B6" s="2">
        <v>156</v>
      </c>
      <c r="C6" s="2" t="s">
        <v>85</v>
      </c>
      <c r="D6" s="2" t="s">
        <v>86</v>
      </c>
      <c r="E6" s="2" t="s">
        <v>32</v>
      </c>
      <c r="F6" s="2" t="s">
        <v>82</v>
      </c>
      <c r="G6" s="10">
        <v>2.6655092592592591E-2</v>
      </c>
      <c r="H6" s="10">
        <v>0.78611111111111109</v>
      </c>
      <c r="I6" s="21">
        <v>4.1504629629629627E-2</v>
      </c>
      <c r="J6" s="16">
        <v>1.5277777777777777E-2</v>
      </c>
      <c r="K6" s="21">
        <f t="shared" si="0"/>
        <v>2.6226851851851848E-2</v>
      </c>
      <c r="L6" s="19">
        <f t="shared" si="1"/>
        <v>4.1504629629629627E-2</v>
      </c>
    </row>
    <row r="7" spans="1:25" s="8" customFormat="1" ht="30" customHeight="1" x14ac:dyDescent="0.3">
      <c r="A7" s="22"/>
      <c r="B7" s="14" t="s">
        <v>155</v>
      </c>
      <c r="C7" s="14" t="s">
        <v>36</v>
      </c>
      <c r="D7" s="14" t="s">
        <v>14</v>
      </c>
      <c r="E7" s="14" t="s">
        <v>32</v>
      </c>
      <c r="F7" s="14" t="s">
        <v>12</v>
      </c>
      <c r="G7" s="23">
        <v>2.6909722222222224E-2</v>
      </c>
      <c r="H7" s="10">
        <v>0.78611111111111109</v>
      </c>
      <c r="I7" s="23">
        <v>4.1574074074074076E-2</v>
      </c>
      <c r="J7" s="24">
        <v>1.5277777777777777E-2</v>
      </c>
      <c r="K7" s="21">
        <f t="shared" si="0"/>
        <v>2.6296296296296297E-2</v>
      </c>
      <c r="L7" s="19">
        <f t="shared" si="1"/>
        <v>4.1574074074074076E-2</v>
      </c>
    </row>
    <row r="8" spans="1:25" s="8" customFormat="1" ht="30" customHeight="1" x14ac:dyDescent="0.3">
      <c r="A8" s="22"/>
      <c r="B8" s="14" t="s">
        <v>172</v>
      </c>
      <c r="C8" s="14" t="s">
        <v>173</v>
      </c>
      <c r="D8" s="14" t="s">
        <v>174</v>
      </c>
      <c r="E8" s="14" t="s">
        <v>32</v>
      </c>
      <c r="F8" s="14" t="s">
        <v>124</v>
      </c>
      <c r="G8" s="23">
        <v>2.7083333333333334E-2</v>
      </c>
      <c r="H8" s="10">
        <v>0.78541666666666676</v>
      </c>
      <c r="I8" s="23">
        <v>4.1145833333333333E-2</v>
      </c>
      <c r="J8" s="24">
        <v>1.4583333333333332E-2</v>
      </c>
      <c r="K8" s="21">
        <f t="shared" si="0"/>
        <v>2.6562500000000003E-2</v>
      </c>
      <c r="L8" s="19">
        <f t="shared" si="1"/>
        <v>4.1145833333333333E-2</v>
      </c>
    </row>
    <row r="9" spans="1:25" s="8" customFormat="1" ht="30" customHeight="1" x14ac:dyDescent="0.3">
      <c r="A9" s="22"/>
      <c r="B9" s="14" t="s">
        <v>168</v>
      </c>
      <c r="C9" s="14" t="s">
        <v>52</v>
      </c>
      <c r="D9" s="14" t="s">
        <v>53</v>
      </c>
      <c r="E9" s="14" t="s">
        <v>32</v>
      </c>
      <c r="F9" s="14" t="s">
        <v>12</v>
      </c>
      <c r="G9" s="23">
        <v>2.7083333333333334E-2</v>
      </c>
      <c r="H9" s="10">
        <v>0.78541666666666676</v>
      </c>
      <c r="I9" s="23">
        <v>4.1296296296296296E-2</v>
      </c>
      <c r="J9" s="24">
        <v>1.4583333333333332E-2</v>
      </c>
      <c r="K9" s="21">
        <f t="shared" si="0"/>
        <v>2.6712962962962966E-2</v>
      </c>
      <c r="L9" s="19">
        <f t="shared" si="1"/>
        <v>4.1296296296296296E-2</v>
      </c>
    </row>
    <row r="10" spans="1:25" s="8" customFormat="1" ht="30" customHeight="1" x14ac:dyDescent="0.3">
      <c r="A10" s="22"/>
      <c r="B10" s="14" t="s">
        <v>116</v>
      </c>
      <c r="C10" s="14" t="s">
        <v>117</v>
      </c>
      <c r="D10" s="14" t="s">
        <v>118</v>
      </c>
      <c r="E10" s="14" t="s">
        <v>32</v>
      </c>
      <c r="F10" s="14" t="s">
        <v>82</v>
      </c>
      <c r="G10" s="23">
        <v>2.3877314814814813E-2</v>
      </c>
      <c r="H10" s="23">
        <v>0.78888888888888886</v>
      </c>
      <c r="I10" s="23">
        <v>4.4953703703703711E-2</v>
      </c>
      <c r="J10" s="24">
        <v>1.8055555555555557E-2</v>
      </c>
      <c r="K10" s="21">
        <f t="shared" si="0"/>
        <v>2.6898148148148154E-2</v>
      </c>
      <c r="L10" s="19">
        <f t="shared" si="1"/>
        <v>4.4953703703703711E-2</v>
      </c>
    </row>
    <row r="11" spans="1:25" s="8" customFormat="1" ht="30" customHeight="1" x14ac:dyDescent="0.3">
      <c r="A11" s="22"/>
      <c r="B11" s="2">
        <v>143</v>
      </c>
      <c r="C11" s="2" t="s">
        <v>83</v>
      </c>
      <c r="D11" s="2" t="s">
        <v>84</v>
      </c>
      <c r="E11" s="2" t="s">
        <v>32</v>
      </c>
      <c r="F11" s="2" t="s">
        <v>82</v>
      </c>
      <c r="G11" s="10">
        <v>2.7777777777777776E-2</v>
      </c>
      <c r="H11" s="10">
        <v>0.78472222222222221</v>
      </c>
      <c r="I11" s="20">
        <v>4.0868055555555553E-2</v>
      </c>
      <c r="J11" s="16">
        <v>1.3888888888888888E-2</v>
      </c>
      <c r="K11" s="21">
        <f t="shared" si="0"/>
        <v>2.6979166666666665E-2</v>
      </c>
      <c r="L11" s="19">
        <f t="shared" si="1"/>
        <v>4.0868055555555553E-2</v>
      </c>
    </row>
    <row r="12" spans="1:25" s="8" customFormat="1" ht="30" customHeight="1" x14ac:dyDescent="0.3">
      <c r="A12" s="2"/>
      <c r="B12" s="14" t="s">
        <v>195</v>
      </c>
      <c r="C12" s="14" t="s">
        <v>196</v>
      </c>
      <c r="D12" s="14" t="s">
        <v>11</v>
      </c>
      <c r="E12" s="14" t="s">
        <v>32</v>
      </c>
      <c r="F12" s="14" t="s">
        <v>82</v>
      </c>
      <c r="G12" s="23">
        <v>2.8009259259259262E-2</v>
      </c>
      <c r="H12" s="10">
        <v>0.78472222222222221</v>
      </c>
      <c r="I12" s="23">
        <v>4.08912037037037E-2</v>
      </c>
      <c r="J12" s="24">
        <v>1.3888888888888888E-2</v>
      </c>
      <c r="K12" s="21">
        <f t="shared" si="0"/>
        <v>2.7002314814814812E-2</v>
      </c>
      <c r="L12" s="19">
        <f t="shared" si="1"/>
        <v>4.08912037037037E-2</v>
      </c>
    </row>
    <row r="13" spans="1:25" s="8" customFormat="1" ht="30" customHeight="1" x14ac:dyDescent="0.3">
      <c r="A13" s="22"/>
      <c r="B13" s="2">
        <v>330</v>
      </c>
      <c r="C13" s="2" t="s">
        <v>90</v>
      </c>
      <c r="D13" s="2" t="s">
        <v>91</v>
      </c>
      <c r="E13" s="2" t="s">
        <v>32</v>
      </c>
      <c r="F13" s="2" t="s">
        <v>82</v>
      </c>
      <c r="G13" s="10">
        <v>2.7534722222222221E-2</v>
      </c>
      <c r="H13" s="10">
        <v>0.78541666666666676</v>
      </c>
      <c r="I13" s="21">
        <v>4.1747685185185186E-2</v>
      </c>
      <c r="J13" s="16">
        <v>1.4583333333333332E-2</v>
      </c>
      <c r="K13" s="21">
        <f t="shared" si="0"/>
        <v>2.7164351851851856E-2</v>
      </c>
      <c r="L13" s="19">
        <f t="shared" si="1"/>
        <v>4.1747685185185186E-2</v>
      </c>
    </row>
    <row r="14" spans="1:25" s="8" customFormat="1" ht="30" customHeight="1" x14ac:dyDescent="0.3">
      <c r="A14" s="2"/>
      <c r="B14" s="14" t="s">
        <v>162</v>
      </c>
      <c r="C14" s="14" t="s">
        <v>163</v>
      </c>
      <c r="D14" s="14" t="s">
        <v>115</v>
      </c>
      <c r="E14" s="14" t="s">
        <v>32</v>
      </c>
      <c r="F14" s="14" t="s">
        <v>12</v>
      </c>
      <c r="G14" s="23">
        <v>2.6516203703703698E-2</v>
      </c>
      <c r="H14" s="10">
        <v>0.78611111111111109</v>
      </c>
      <c r="I14" s="23">
        <v>4.3148148148148151E-2</v>
      </c>
      <c r="J14" s="24">
        <v>1.5277777777777777E-2</v>
      </c>
      <c r="K14" s="21">
        <f t="shared" si="0"/>
        <v>2.7870370370370372E-2</v>
      </c>
      <c r="L14" s="19">
        <f t="shared" si="1"/>
        <v>4.3148148148148151E-2</v>
      </c>
    </row>
    <row r="15" spans="1:25" s="8" customFormat="1" ht="30" customHeight="1" x14ac:dyDescent="0.3">
      <c r="A15" s="2"/>
      <c r="B15" s="14" t="s">
        <v>206</v>
      </c>
      <c r="C15" s="14" t="s">
        <v>207</v>
      </c>
      <c r="D15" s="14" t="s">
        <v>208</v>
      </c>
      <c r="E15" s="14" t="s">
        <v>32</v>
      </c>
      <c r="F15" s="14" t="s">
        <v>12</v>
      </c>
      <c r="G15" s="23">
        <v>2.8587962962962964E-2</v>
      </c>
      <c r="H15" s="23">
        <v>0.78402777777777777</v>
      </c>
      <c r="I15" s="23">
        <v>4.1539351851851855E-2</v>
      </c>
      <c r="J15" s="24">
        <v>1.3194444444444444E-2</v>
      </c>
      <c r="K15" s="21">
        <f t="shared" si="0"/>
        <v>2.8344907407407409E-2</v>
      </c>
      <c r="L15" s="19">
        <f t="shared" si="1"/>
        <v>4.1539351851851855E-2</v>
      </c>
    </row>
    <row r="16" spans="1:25" s="8" customFormat="1" ht="30" customHeight="1" x14ac:dyDescent="0.25">
      <c r="A16" s="2"/>
      <c r="B16" s="14" t="s">
        <v>169</v>
      </c>
      <c r="C16" s="14" t="s">
        <v>170</v>
      </c>
      <c r="D16" s="14" t="s">
        <v>171</v>
      </c>
      <c r="E16" s="14" t="s">
        <v>32</v>
      </c>
      <c r="F16" s="14" t="s">
        <v>122</v>
      </c>
      <c r="G16" s="23">
        <v>2.9166666666666664E-2</v>
      </c>
      <c r="H16" s="10">
        <v>0.78333333333333333</v>
      </c>
      <c r="I16" s="23">
        <v>4.0972222222222222E-2</v>
      </c>
      <c r="J16" s="24">
        <v>1.2499999999999999E-2</v>
      </c>
      <c r="K16" s="21">
        <f t="shared" si="0"/>
        <v>2.8472222222222225E-2</v>
      </c>
      <c r="L16" s="19">
        <f t="shared" si="1"/>
        <v>4.0972222222222222E-2</v>
      </c>
    </row>
    <row r="17" spans="1:12" s="8" customFormat="1" ht="30" customHeight="1" x14ac:dyDescent="0.25">
      <c r="A17" s="2"/>
      <c r="B17" s="2">
        <v>326</v>
      </c>
      <c r="C17" s="2" t="s">
        <v>106</v>
      </c>
      <c r="D17" s="2" t="s">
        <v>107</v>
      </c>
      <c r="E17" s="2" t="s">
        <v>32</v>
      </c>
      <c r="F17" s="2" t="s">
        <v>82</v>
      </c>
      <c r="G17" s="10">
        <v>2.9166666666666664E-2</v>
      </c>
      <c r="H17" s="10">
        <v>0.78333333333333333</v>
      </c>
      <c r="I17" s="20">
        <v>4.1064814814814811E-2</v>
      </c>
      <c r="J17" s="16">
        <v>1.2499999999999999E-2</v>
      </c>
      <c r="K17" s="21">
        <f t="shared" si="0"/>
        <v>2.8564814814814814E-2</v>
      </c>
      <c r="L17" s="19">
        <f t="shared" si="1"/>
        <v>4.1064814814814811E-2</v>
      </c>
    </row>
    <row r="18" spans="1:12" s="8" customFormat="1" ht="30" customHeight="1" x14ac:dyDescent="0.25">
      <c r="A18" s="2"/>
      <c r="B18" s="2">
        <v>329</v>
      </c>
      <c r="C18" s="2" t="s">
        <v>104</v>
      </c>
      <c r="D18" s="2" t="s">
        <v>105</v>
      </c>
      <c r="E18" s="2" t="s">
        <v>32</v>
      </c>
      <c r="F18" s="2" t="s">
        <v>82</v>
      </c>
      <c r="G18" s="13">
        <v>2.6111111111111113E-2</v>
      </c>
      <c r="H18" s="11">
        <v>0.78680555555555554</v>
      </c>
      <c r="I18" s="20">
        <v>4.465277777777777E-2</v>
      </c>
      <c r="J18" s="16">
        <v>1.5972222222222224E-2</v>
      </c>
      <c r="K18" s="21">
        <f t="shared" si="0"/>
        <v>2.8680555555555546E-2</v>
      </c>
      <c r="L18" s="19">
        <f t="shared" si="1"/>
        <v>4.465277777777777E-2</v>
      </c>
    </row>
    <row r="19" spans="1:12" s="8" customFormat="1" ht="30" customHeight="1" x14ac:dyDescent="0.25">
      <c r="A19" s="2"/>
      <c r="B19" s="2" t="s">
        <v>100</v>
      </c>
      <c r="C19" s="2" t="s">
        <v>101</v>
      </c>
      <c r="D19" s="2" t="s">
        <v>102</v>
      </c>
      <c r="E19" s="2" t="s">
        <v>32</v>
      </c>
      <c r="F19" s="2" t="s">
        <v>103</v>
      </c>
      <c r="G19" s="10">
        <v>3.1944444444444449E-2</v>
      </c>
      <c r="H19" s="10">
        <v>0.78055555555555556</v>
      </c>
      <c r="I19" s="20">
        <v>3.8819444444444441E-2</v>
      </c>
      <c r="J19" s="16">
        <v>9.7222222222222224E-3</v>
      </c>
      <c r="K19" s="21">
        <f t="shared" si="0"/>
        <v>2.9097222222222219E-2</v>
      </c>
      <c r="L19" s="19">
        <f t="shared" si="1"/>
        <v>3.8819444444444441E-2</v>
      </c>
    </row>
    <row r="20" spans="1:12" ht="27.6" customHeight="1" x14ac:dyDescent="0.25">
      <c r="A20" s="2"/>
      <c r="B20" s="2" t="s">
        <v>108</v>
      </c>
      <c r="C20" s="2" t="s">
        <v>109</v>
      </c>
      <c r="D20" s="2" t="s">
        <v>110</v>
      </c>
      <c r="E20" s="2" t="s">
        <v>32</v>
      </c>
      <c r="F20" s="2" t="s">
        <v>82</v>
      </c>
      <c r="G20" s="10">
        <v>2.7905092592592592E-2</v>
      </c>
      <c r="H20" s="10">
        <v>0.78472222222222221</v>
      </c>
      <c r="I20" s="21">
        <v>4.3078703703703702E-2</v>
      </c>
      <c r="J20" s="16">
        <v>1.3888888888888888E-2</v>
      </c>
      <c r="K20" s="21">
        <f t="shared" si="0"/>
        <v>2.9189814814814814E-2</v>
      </c>
      <c r="L20" s="19">
        <f t="shared" si="1"/>
        <v>4.3078703703703702E-2</v>
      </c>
    </row>
    <row r="21" spans="1:12" x14ac:dyDescent="0.25">
      <c r="A21" s="22"/>
      <c r="B21" s="14" t="s">
        <v>137</v>
      </c>
      <c r="C21" s="14" t="s">
        <v>138</v>
      </c>
      <c r="D21" s="14" t="s">
        <v>139</v>
      </c>
      <c r="E21" s="14" t="s">
        <v>32</v>
      </c>
      <c r="F21" s="14" t="s">
        <v>82</v>
      </c>
      <c r="G21" s="23">
        <v>2.9166666666666664E-2</v>
      </c>
      <c r="H21" s="10">
        <v>0.78333333333333333</v>
      </c>
      <c r="I21" s="23">
        <v>4.1956018518518517E-2</v>
      </c>
      <c r="J21" s="24">
        <v>1.2499999999999999E-2</v>
      </c>
      <c r="K21" s="21">
        <f t="shared" si="0"/>
        <v>2.945601851851852E-2</v>
      </c>
      <c r="L21" s="19">
        <f t="shared" si="1"/>
        <v>4.1956018518518517E-2</v>
      </c>
    </row>
    <row r="22" spans="1:12" x14ac:dyDescent="0.25">
      <c r="A22" s="22"/>
      <c r="B22" s="14" t="s">
        <v>180</v>
      </c>
      <c r="C22" s="14" t="s">
        <v>181</v>
      </c>
      <c r="D22" s="14" t="s">
        <v>13</v>
      </c>
      <c r="E22" s="14" t="s">
        <v>32</v>
      </c>
      <c r="F22" s="14" t="s">
        <v>203</v>
      </c>
      <c r="G22" s="23">
        <v>2.8032407407407409E-2</v>
      </c>
      <c r="H22" s="10">
        <v>0.78472222222222221</v>
      </c>
      <c r="I22" s="23">
        <v>4.4270833333333336E-2</v>
      </c>
      <c r="J22" s="24">
        <v>1.3888888888888888E-2</v>
      </c>
      <c r="K22" s="21">
        <f t="shared" si="0"/>
        <v>3.0381944444444448E-2</v>
      </c>
      <c r="L22" s="19">
        <f t="shared" si="1"/>
        <v>4.4270833333333336E-2</v>
      </c>
    </row>
    <row r="23" spans="1:12" x14ac:dyDescent="0.25">
      <c r="A23" s="22"/>
      <c r="B23" s="14">
        <v>102</v>
      </c>
      <c r="C23" s="14" t="s">
        <v>16</v>
      </c>
      <c r="D23" s="14" t="s">
        <v>22</v>
      </c>
      <c r="E23" s="14" t="s">
        <v>32</v>
      </c>
      <c r="F23" s="14" t="s">
        <v>12</v>
      </c>
      <c r="G23" s="23">
        <v>3.1585648148148147E-2</v>
      </c>
      <c r="H23" s="23">
        <v>0.78125</v>
      </c>
      <c r="I23" s="23">
        <v>4.1388888888888892E-2</v>
      </c>
      <c r="J23" s="24">
        <v>1.0416666666666666E-2</v>
      </c>
      <c r="K23" s="21">
        <f t="shared" si="0"/>
        <v>3.0972222222222227E-2</v>
      </c>
      <c r="L23" s="19">
        <f t="shared" si="1"/>
        <v>4.1388888888888892E-2</v>
      </c>
    </row>
    <row r="24" spans="1:12" x14ac:dyDescent="0.25">
      <c r="A24" s="22"/>
      <c r="B24" s="14" t="s">
        <v>182</v>
      </c>
      <c r="C24" s="14" t="s">
        <v>183</v>
      </c>
      <c r="D24" s="14" t="s">
        <v>184</v>
      </c>
      <c r="E24" s="14" t="s">
        <v>40</v>
      </c>
      <c r="F24" s="14" t="s">
        <v>185</v>
      </c>
      <c r="G24" s="23">
        <v>3.2071759259259258E-2</v>
      </c>
      <c r="H24" s="10">
        <v>0.78055555555555556</v>
      </c>
      <c r="I24" s="23">
        <v>4.0798611111111112E-2</v>
      </c>
      <c r="J24" s="24">
        <v>9.7222222222222224E-3</v>
      </c>
      <c r="K24" s="21">
        <f t="shared" si="0"/>
        <v>3.107638888888889E-2</v>
      </c>
      <c r="L24" s="19">
        <f t="shared" si="1"/>
        <v>4.0798611111111112E-2</v>
      </c>
    </row>
    <row r="25" spans="1:12" x14ac:dyDescent="0.25">
      <c r="A25" s="22"/>
      <c r="B25" s="14" t="s">
        <v>199</v>
      </c>
      <c r="C25" s="14" t="s">
        <v>30</v>
      </c>
      <c r="D25" s="14" t="s">
        <v>31</v>
      </c>
      <c r="E25" s="14" t="s">
        <v>32</v>
      </c>
      <c r="F25" s="14" t="s">
        <v>12</v>
      </c>
      <c r="G25" s="23">
        <v>2.9872685185185183E-2</v>
      </c>
      <c r="H25" s="23">
        <v>0.78263888888888899</v>
      </c>
      <c r="I25" s="23">
        <v>4.3217592592592592E-2</v>
      </c>
      <c r="J25" s="24">
        <v>1.1805555555555555E-2</v>
      </c>
      <c r="K25" s="21">
        <f t="shared" si="0"/>
        <v>3.1412037037037037E-2</v>
      </c>
      <c r="L25" s="19">
        <f t="shared" si="1"/>
        <v>4.3217592592592592E-2</v>
      </c>
    </row>
    <row r="26" spans="1:12" x14ac:dyDescent="0.25">
      <c r="A26" s="2"/>
      <c r="B26" s="14" t="s">
        <v>147</v>
      </c>
      <c r="C26" s="14" t="s">
        <v>148</v>
      </c>
      <c r="D26" s="14" t="s">
        <v>149</v>
      </c>
      <c r="E26" s="14" t="s">
        <v>32</v>
      </c>
      <c r="F26" s="14" t="s">
        <v>89</v>
      </c>
      <c r="G26" s="23">
        <v>3.2835648148148149E-2</v>
      </c>
      <c r="H26" s="23">
        <v>0.77986111111111101</v>
      </c>
      <c r="I26" s="23">
        <v>4.0740740740740737E-2</v>
      </c>
      <c r="J26" s="24">
        <v>9.0277777777777787E-3</v>
      </c>
      <c r="K26" s="21">
        <f t="shared" si="0"/>
        <v>3.1712962962962957E-2</v>
      </c>
      <c r="L26" s="19">
        <f t="shared" si="1"/>
        <v>4.0740740740740737E-2</v>
      </c>
    </row>
    <row r="27" spans="1:12" x14ac:dyDescent="0.25">
      <c r="A27" s="2"/>
      <c r="B27" s="14">
        <v>93</v>
      </c>
      <c r="C27" s="14" t="s">
        <v>129</v>
      </c>
      <c r="D27" s="14" t="s">
        <v>130</v>
      </c>
      <c r="E27" s="14" t="s">
        <v>32</v>
      </c>
      <c r="F27" s="14" t="s">
        <v>82</v>
      </c>
      <c r="G27" s="23">
        <v>3.2951388888888891E-2</v>
      </c>
      <c r="H27" s="23">
        <v>0.77986111111111101</v>
      </c>
      <c r="I27" s="23">
        <v>4.0949074074074075E-2</v>
      </c>
      <c r="J27" s="24">
        <v>9.0277777777777787E-3</v>
      </c>
      <c r="K27" s="21">
        <f t="shared" si="0"/>
        <v>3.1921296296296295E-2</v>
      </c>
      <c r="L27" s="19">
        <f t="shared" si="1"/>
        <v>4.0949074074074075E-2</v>
      </c>
    </row>
    <row r="28" spans="1:12" x14ac:dyDescent="0.25">
      <c r="A28" s="2"/>
      <c r="B28" s="14" t="s">
        <v>189</v>
      </c>
      <c r="C28" s="14" t="s">
        <v>190</v>
      </c>
      <c r="D28" s="14" t="s">
        <v>130</v>
      </c>
      <c r="E28" s="14" t="s">
        <v>32</v>
      </c>
      <c r="F28" s="14" t="s">
        <v>12</v>
      </c>
      <c r="G28" s="23">
        <v>3.3888888888888885E-2</v>
      </c>
      <c r="H28" s="23">
        <v>0.77916666666666667</v>
      </c>
      <c r="I28" s="23">
        <v>4.0393518518518516E-2</v>
      </c>
      <c r="J28" s="24">
        <v>8.3333333333333332E-3</v>
      </c>
      <c r="K28" s="21">
        <f t="shared" si="0"/>
        <v>3.2060185185185185E-2</v>
      </c>
      <c r="L28" s="19">
        <f t="shared" si="1"/>
        <v>4.0393518518518516E-2</v>
      </c>
    </row>
    <row r="29" spans="1:12" x14ac:dyDescent="0.25">
      <c r="A29" s="22"/>
      <c r="B29" s="14">
        <v>136</v>
      </c>
      <c r="C29" s="14" t="s">
        <v>138</v>
      </c>
      <c r="D29" s="14" t="s">
        <v>153</v>
      </c>
      <c r="E29" s="14" t="s">
        <v>32</v>
      </c>
      <c r="F29" s="14" t="s">
        <v>103</v>
      </c>
      <c r="G29" s="23">
        <v>3.4722222222222224E-2</v>
      </c>
      <c r="H29" s="23">
        <v>0.77777777777777779</v>
      </c>
      <c r="I29" s="23">
        <v>3.9097222222222221E-2</v>
      </c>
      <c r="J29" s="24">
        <v>6.9444444444444441E-3</v>
      </c>
      <c r="K29" s="21">
        <f t="shared" si="0"/>
        <v>3.215277777777778E-2</v>
      </c>
      <c r="L29" s="19">
        <f t="shared" si="1"/>
        <v>3.9097222222222228E-2</v>
      </c>
    </row>
    <row r="30" spans="1:12" x14ac:dyDescent="0.25">
      <c r="A30" s="22"/>
      <c r="B30" s="14">
        <v>97</v>
      </c>
      <c r="C30" s="14" t="s">
        <v>158</v>
      </c>
      <c r="D30" s="14" t="s">
        <v>200</v>
      </c>
      <c r="E30" s="14" t="s">
        <v>32</v>
      </c>
      <c r="F30" s="14" t="s">
        <v>82</v>
      </c>
      <c r="G30" s="23">
        <v>3.3703703703703701E-2</v>
      </c>
      <c r="H30" s="23">
        <v>0.77916666666666667</v>
      </c>
      <c r="I30" s="23">
        <v>4.0694444444444443E-2</v>
      </c>
      <c r="J30" s="24">
        <v>8.3333333333333332E-3</v>
      </c>
      <c r="K30" s="21">
        <f t="shared" si="0"/>
        <v>3.2361111111111111E-2</v>
      </c>
      <c r="L30" s="19">
        <f t="shared" si="1"/>
        <v>4.0694444444444443E-2</v>
      </c>
    </row>
    <row r="31" spans="1:12" x14ac:dyDescent="0.25">
      <c r="A31" s="22"/>
      <c r="B31" s="14" t="s">
        <v>191</v>
      </c>
      <c r="C31" s="14" t="s">
        <v>190</v>
      </c>
      <c r="D31" s="14" t="s">
        <v>192</v>
      </c>
      <c r="E31" s="14" t="s">
        <v>40</v>
      </c>
      <c r="F31" s="14" t="s">
        <v>12</v>
      </c>
      <c r="G31" s="23">
        <v>3.107638888888889E-2</v>
      </c>
      <c r="H31" s="23">
        <v>0.78194444444444444</v>
      </c>
      <c r="I31" s="23">
        <v>4.4062500000000004E-2</v>
      </c>
      <c r="J31" s="24">
        <v>1.1111111111111112E-2</v>
      </c>
      <c r="K31" s="21">
        <f t="shared" si="0"/>
        <v>3.2951388888888891E-2</v>
      </c>
      <c r="L31" s="19">
        <f t="shared" si="1"/>
        <v>4.4062500000000004E-2</v>
      </c>
    </row>
    <row r="32" spans="1:12" x14ac:dyDescent="0.25">
      <c r="A32" s="22"/>
      <c r="B32" s="14" t="s">
        <v>131</v>
      </c>
      <c r="C32" s="14" t="s">
        <v>132</v>
      </c>
      <c r="D32" s="14" t="s">
        <v>133</v>
      </c>
      <c r="E32" s="14" t="s">
        <v>32</v>
      </c>
      <c r="F32" s="14" t="s">
        <v>202</v>
      </c>
      <c r="G32" s="23">
        <v>3.2986111111111112E-2</v>
      </c>
      <c r="H32" s="23">
        <v>0.77986111111111101</v>
      </c>
      <c r="I32" s="23">
        <v>4.2303240740740738E-2</v>
      </c>
      <c r="J32" s="24">
        <v>9.0277777777777787E-3</v>
      </c>
      <c r="K32" s="21">
        <f t="shared" si="0"/>
        <v>3.3275462962962958E-2</v>
      </c>
      <c r="L32" s="19">
        <f t="shared" si="1"/>
        <v>4.2303240740740738E-2</v>
      </c>
    </row>
    <row r="33" spans="1:12" x14ac:dyDescent="0.25">
      <c r="A33" s="22"/>
      <c r="B33" s="2" t="s">
        <v>76</v>
      </c>
      <c r="C33" s="2" t="s">
        <v>77</v>
      </c>
      <c r="D33" s="2" t="s">
        <v>61</v>
      </c>
      <c r="E33" s="2" t="s">
        <v>32</v>
      </c>
      <c r="F33" s="12" t="s">
        <v>78</v>
      </c>
      <c r="G33" s="10">
        <v>3.229166666666667E-2</v>
      </c>
      <c r="H33" s="10">
        <v>0.78055555555555556</v>
      </c>
      <c r="I33" s="20">
        <v>4.3067129629629629E-2</v>
      </c>
      <c r="J33" s="16">
        <v>9.7222222222222224E-3</v>
      </c>
      <c r="K33" s="21">
        <f t="shared" si="0"/>
        <v>3.3344907407407406E-2</v>
      </c>
      <c r="L33" s="19">
        <f t="shared" si="1"/>
        <v>4.3067129629629629E-2</v>
      </c>
    </row>
    <row r="34" spans="1:12" x14ac:dyDescent="0.25">
      <c r="A34" s="22"/>
      <c r="B34" s="14">
        <v>126</v>
      </c>
      <c r="C34" s="14" t="s">
        <v>154</v>
      </c>
      <c r="D34" s="14" t="s">
        <v>88</v>
      </c>
      <c r="E34" s="14" t="s">
        <v>40</v>
      </c>
      <c r="F34" s="14" t="s">
        <v>12</v>
      </c>
      <c r="G34" s="23">
        <v>3.6111111111111115E-2</v>
      </c>
      <c r="H34" s="23">
        <v>0.77638888888888891</v>
      </c>
      <c r="I34" s="23">
        <v>3.90625E-2</v>
      </c>
      <c r="J34" s="24">
        <v>5.5555555555555558E-3</v>
      </c>
      <c r="K34" s="21">
        <f t="shared" si="0"/>
        <v>3.3506944444444443E-2</v>
      </c>
      <c r="L34" s="19">
        <f t="shared" si="1"/>
        <v>3.90625E-2</v>
      </c>
    </row>
    <row r="35" spans="1:12" x14ac:dyDescent="0.25">
      <c r="A35" s="2"/>
      <c r="B35" s="14" t="s">
        <v>159</v>
      </c>
      <c r="C35" s="14" t="s">
        <v>160</v>
      </c>
      <c r="D35" s="14" t="s">
        <v>161</v>
      </c>
      <c r="E35" s="14" t="s">
        <v>32</v>
      </c>
      <c r="F35" s="14" t="s">
        <v>82</v>
      </c>
      <c r="G35" s="23">
        <v>3.4942129629629635E-2</v>
      </c>
      <c r="H35" s="23">
        <v>0.77777777777777779</v>
      </c>
      <c r="I35" s="23">
        <v>4.0925925925925928E-2</v>
      </c>
      <c r="J35" s="24">
        <v>6.9444444444444441E-3</v>
      </c>
      <c r="K35" s="21">
        <f t="shared" si="0"/>
        <v>3.3981481481481488E-2</v>
      </c>
      <c r="L35" s="19">
        <f t="shared" si="1"/>
        <v>4.0925925925925935E-2</v>
      </c>
    </row>
    <row r="36" spans="1:12" x14ac:dyDescent="0.25">
      <c r="A36" s="22"/>
      <c r="B36" s="2">
        <v>333</v>
      </c>
      <c r="C36" s="2" t="s">
        <v>96</v>
      </c>
      <c r="D36" s="2" t="s">
        <v>97</v>
      </c>
      <c r="E36" s="2" t="s">
        <v>32</v>
      </c>
      <c r="F36" s="2" t="s">
        <v>12</v>
      </c>
      <c r="G36" s="13">
        <v>3.4722222222222224E-2</v>
      </c>
      <c r="H36" s="13">
        <v>0.77777777777777779</v>
      </c>
      <c r="I36" s="20">
        <v>4.1018518518518517E-2</v>
      </c>
      <c r="J36" s="16">
        <v>6.9444444444444441E-3</v>
      </c>
      <c r="K36" s="21">
        <f t="shared" ref="K36:K67" si="2">+I36-J36</f>
        <v>3.4074074074074076E-2</v>
      </c>
      <c r="L36" s="19">
        <f t="shared" ref="L36:L67" si="3">K36+J36</f>
        <v>4.1018518518518524E-2</v>
      </c>
    </row>
    <row r="37" spans="1:12" x14ac:dyDescent="0.25">
      <c r="A37" s="2"/>
      <c r="B37" s="14" t="s">
        <v>164</v>
      </c>
      <c r="C37" s="14" t="s">
        <v>165</v>
      </c>
      <c r="D37" s="14" t="s">
        <v>166</v>
      </c>
      <c r="E37" s="14" t="s">
        <v>40</v>
      </c>
      <c r="F37" s="14" t="s">
        <v>12</v>
      </c>
      <c r="G37" s="23">
        <v>3.6111111111111115E-2</v>
      </c>
      <c r="H37" s="23">
        <v>0.77638888888888891</v>
      </c>
      <c r="I37" s="23">
        <v>4.0138888888888884E-2</v>
      </c>
      <c r="J37" s="24">
        <v>5.5555555555555558E-3</v>
      </c>
      <c r="K37" s="21">
        <f t="shared" si="2"/>
        <v>3.4583333333333327E-2</v>
      </c>
      <c r="L37" s="19">
        <f t="shared" si="3"/>
        <v>4.0138888888888884E-2</v>
      </c>
    </row>
    <row r="38" spans="1:12" x14ac:dyDescent="0.25">
      <c r="A38" s="22"/>
      <c r="B38" s="14" t="s">
        <v>111</v>
      </c>
      <c r="C38" s="14" t="s">
        <v>112</v>
      </c>
      <c r="D38" s="14" t="s">
        <v>113</v>
      </c>
      <c r="E38" s="14" t="s">
        <v>32</v>
      </c>
      <c r="F38" s="14" t="s">
        <v>82</v>
      </c>
      <c r="G38" s="23">
        <v>3.3587962962962965E-2</v>
      </c>
      <c r="H38" s="23">
        <v>0.77916666666666667</v>
      </c>
      <c r="I38" s="23">
        <v>4.3090277777777776E-2</v>
      </c>
      <c r="J38" s="24">
        <v>8.3333333333333332E-3</v>
      </c>
      <c r="K38" s="21">
        <f t="shared" si="2"/>
        <v>3.4756944444444444E-2</v>
      </c>
      <c r="L38" s="19">
        <f t="shared" si="3"/>
        <v>4.3090277777777776E-2</v>
      </c>
    </row>
    <row r="39" spans="1:12" x14ac:dyDescent="0.25">
      <c r="A39" s="22"/>
      <c r="B39" s="14" t="s">
        <v>119</v>
      </c>
      <c r="C39" s="14" t="s">
        <v>120</v>
      </c>
      <c r="D39" s="14" t="s">
        <v>121</v>
      </c>
      <c r="E39" s="14" t="s">
        <v>32</v>
      </c>
      <c r="F39" s="14" t="s">
        <v>122</v>
      </c>
      <c r="G39" s="23">
        <v>3.8194444444444441E-2</v>
      </c>
      <c r="H39" s="23">
        <v>0.77430555555555547</v>
      </c>
      <c r="I39" s="23">
        <v>3.8402777777777779E-2</v>
      </c>
      <c r="J39" s="24">
        <v>3.472222222222222E-3</v>
      </c>
      <c r="K39" s="21">
        <f t="shared" si="2"/>
        <v>3.4930555555555555E-2</v>
      </c>
      <c r="L39" s="19">
        <f t="shared" si="3"/>
        <v>3.8402777777777779E-2</v>
      </c>
    </row>
    <row r="40" spans="1:12" x14ac:dyDescent="0.25">
      <c r="A40" s="22"/>
      <c r="B40" s="14" t="s">
        <v>167</v>
      </c>
      <c r="C40" s="14" t="s">
        <v>38</v>
      </c>
      <c r="D40" s="14" t="s">
        <v>39</v>
      </c>
      <c r="E40" s="14" t="s">
        <v>40</v>
      </c>
      <c r="F40" s="14" t="s">
        <v>12</v>
      </c>
      <c r="G40" s="23">
        <v>3.1354166666666662E-2</v>
      </c>
      <c r="H40" s="23">
        <v>0.78125</v>
      </c>
      <c r="I40" s="23">
        <v>4.5787037037037043E-2</v>
      </c>
      <c r="J40" s="24">
        <v>1.0416666666666666E-2</v>
      </c>
      <c r="K40" s="21">
        <f t="shared" si="2"/>
        <v>3.5370370370370378E-2</v>
      </c>
      <c r="L40" s="19">
        <f t="shared" si="3"/>
        <v>4.5787037037037043E-2</v>
      </c>
    </row>
    <row r="41" spans="1:12" x14ac:dyDescent="0.25">
      <c r="A41" s="22"/>
      <c r="B41" s="14">
        <v>134</v>
      </c>
      <c r="C41" s="14" t="s">
        <v>127</v>
      </c>
      <c r="D41" s="14" t="s">
        <v>128</v>
      </c>
      <c r="E41" s="14" t="s">
        <v>32</v>
      </c>
      <c r="F41" s="14" t="s">
        <v>122</v>
      </c>
      <c r="G41" s="23">
        <v>3.5416666666666666E-2</v>
      </c>
      <c r="H41" s="23">
        <v>0.77708333333333324</v>
      </c>
      <c r="I41" s="23">
        <v>4.1631944444444451E-2</v>
      </c>
      <c r="J41" s="24">
        <v>6.2499999999999995E-3</v>
      </c>
      <c r="K41" s="21">
        <f t="shared" si="2"/>
        <v>3.5381944444444452E-2</v>
      </c>
      <c r="L41" s="19">
        <f t="shared" si="3"/>
        <v>4.1631944444444451E-2</v>
      </c>
    </row>
    <row r="42" spans="1:12" x14ac:dyDescent="0.25">
      <c r="A42" s="22"/>
      <c r="B42" s="2">
        <v>332</v>
      </c>
      <c r="C42" s="2" t="s">
        <v>92</v>
      </c>
      <c r="D42" s="2" t="s">
        <v>93</v>
      </c>
      <c r="E42" s="2" t="s">
        <v>32</v>
      </c>
      <c r="F42" s="2" t="s">
        <v>12</v>
      </c>
      <c r="G42" s="10">
        <v>3.4722222222222224E-2</v>
      </c>
      <c r="H42" s="10">
        <v>0.77777777777777779</v>
      </c>
      <c r="I42" s="20">
        <v>4.2476851851851849E-2</v>
      </c>
      <c r="J42" s="16">
        <v>6.9444444444444441E-3</v>
      </c>
      <c r="K42" s="21">
        <f t="shared" si="2"/>
        <v>3.5532407407407401E-2</v>
      </c>
      <c r="L42" s="19">
        <f t="shared" si="3"/>
        <v>4.2476851851851849E-2</v>
      </c>
    </row>
    <row r="43" spans="1:12" x14ac:dyDescent="0.25">
      <c r="A43" s="22"/>
      <c r="B43" s="14" t="s">
        <v>125</v>
      </c>
      <c r="C43" s="14" t="s">
        <v>126</v>
      </c>
      <c r="D43" s="14" t="s">
        <v>10</v>
      </c>
      <c r="E43" s="14" t="s">
        <v>32</v>
      </c>
      <c r="F43" s="14" t="s">
        <v>124</v>
      </c>
      <c r="G43" s="23">
        <v>3.4722222222222224E-2</v>
      </c>
      <c r="H43" s="23">
        <v>0.77777777777777779</v>
      </c>
      <c r="I43" s="23">
        <v>4.2881944444444438E-2</v>
      </c>
      <c r="J43" s="24">
        <v>6.9444444444444441E-3</v>
      </c>
      <c r="K43" s="21">
        <f t="shared" si="2"/>
        <v>3.5937499999999997E-2</v>
      </c>
      <c r="L43" s="19">
        <f t="shared" si="3"/>
        <v>4.2881944444444445E-2</v>
      </c>
    </row>
    <row r="44" spans="1:12" x14ac:dyDescent="0.25">
      <c r="A44" s="22"/>
      <c r="B44" s="14">
        <v>148</v>
      </c>
      <c r="C44" s="14" t="s">
        <v>123</v>
      </c>
      <c r="D44" s="14" t="s">
        <v>115</v>
      </c>
      <c r="E44" s="14" t="s">
        <v>32</v>
      </c>
      <c r="F44" s="14" t="s">
        <v>124</v>
      </c>
      <c r="G44" s="23">
        <v>3.4722222222222224E-2</v>
      </c>
      <c r="H44" s="23">
        <v>0.77777777777777779</v>
      </c>
      <c r="I44" s="23">
        <v>4.2916666666666665E-2</v>
      </c>
      <c r="J44" s="24">
        <v>6.9444444444444441E-3</v>
      </c>
      <c r="K44" s="21">
        <f t="shared" si="2"/>
        <v>3.5972222222222225E-2</v>
      </c>
      <c r="L44" s="19">
        <f t="shared" si="3"/>
        <v>4.2916666666666672E-2</v>
      </c>
    </row>
    <row r="45" spans="1:12" x14ac:dyDescent="0.25">
      <c r="A45" s="2"/>
      <c r="B45" s="14" t="s">
        <v>144</v>
      </c>
      <c r="C45" s="14" t="s">
        <v>145</v>
      </c>
      <c r="D45" s="14" t="s">
        <v>146</v>
      </c>
      <c r="E45" s="14" t="s">
        <v>40</v>
      </c>
      <c r="F45" s="14" t="s">
        <v>75</v>
      </c>
      <c r="G45" s="23">
        <v>2.9861111111111113E-2</v>
      </c>
      <c r="H45" s="23">
        <v>0.78263888888888899</v>
      </c>
      <c r="I45" s="23">
        <v>4.8287037037037038E-2</v>
      </c>
      <c r="J45" s="24">
        <v>1.1805555555555555E-2</v>
      </c>
      <c r="K45" s="21">
        <f t="shared" si="2"/>
        <v>3.6481481481481483E-2</v>
      </c>
      <c r="L45" s="19">
        <f t="shared" si="3"/>
        <v>4.8287037037037038E-2</v>
      </c>
    </row>
    <row r="46" spans="1:12" x14ac:dyDescent="0.25">
      <c r="A46" s="2"/>
      <c r="B46" s="2" t="s">
        <v>94</v>
      </c>
      <c r="C46" s="2" t="s">
        <v>204</v>
      </c>
      <c r="D46" s="2" t="s">
        <v>211</v>
      </c>
      <c r="E46" s="2" t="s">
        <v>32</v>
      </c>
      <c r="F46" s="2" t="s">
        <v>89</v>
      </c>
      <c r="G46" s="10">
        <v>3.9814814814814817E-2</v>
      </c>
      <c r="H46" s="10">
        <v>0.7729166666666667</v>
      </c>
      <c r="I46" s="20">
        <v>3.8715277777777779E-2</v>
      </c>
      <c r="J46" s="16">
        <v>2.0833333333333333E-3</v>
      </c>
      <c r="K46" s="21">
        <f t="shared" si="2"/>
        <v>3.6631944444444446E-2</v>
      </c>
      <c r="L46" s="19">
        <f t="shared" si="3"/>
        <v>3.8715277777777779E-2</v>
      </c>
    </row>
    <row r="47" spans="1:12" x14ac:dyDescent="0.25">
      <c r="A47" s="2"/>
      <c r="B47" s="14" t="s">
        <v>186</v>
      </c>
      <c r="C47" s="14" t="s">
        <v>187</v>
      </c>
      <c r="D47" s="14" t="s">
        <v>188</v>
      </c>
      <c r="E47" s="14" t="s">
        <v>40</v>
      </c>
      <c r="F47" s="14" t="s">
        <v>82</v>
      </c>
      <c r="G47" s="23">
        <v>3.5416666666666666E-2</v>
      </c>
      <c r="H47" s="23">
        <v>0.77708333333333324</v>
      </c>
      <c r="I47" s="23">
        <v>4.3715277777777783E-2</v>
      </c>
      <c r="J47" s="24">
        <v>6.2499999999999995E-3</v>
      </c>
      <c r="K47" s="21">
        <f t="shared" si="2"/>
        <v>3.7465277777777785E-2</v>
      </c>
      <c r="L47" s="19">
        <f t="shared" si="3"/>
        <v>4.3715277777777783E-2</v>
      </c>
    </row>
    <row r="48" spans="1:12" x14ac:dyDescent="0.25">
      <c r="A48" s="22"/>
      <c r="B48" s="14">
        <v>117</v>
      </c>
      <c r="C48" s="14" t="s">
        <v>16</v>
      </c>
      <c r="D48" s="14" t="s">
        <v>58</v>
      </c>
      <c r="E48" s="14" t="s">
        <v>40</v>
      </c>
      <c r="F48" s="14" t="s">
        <v>12</v>
      </c>
      <c r="G48" s="23">
        <v>3.6655092592592593E-2</v>
      </c>
      <c r="H48" s="23">
        <v>0.77638888888888891</v>
      </c>
      <c r="I48" s="23">
        <v>4.3194444444444445E-2</v>
      </c>
      <c r="J48" s="24">
        <v>5.5555555555555558E-3</v>
      </c>
      <c r="K48" s="21">
        <f t="shared" si="2"/>
        <v>3.7638888888888888E-2</v>
      </c>
      <c r="L48" s="19">
        <f t="shared" si="3"/>
        <v>4.3194444444444445E-2</v>
      </c>
    </row>
    <row r="49" spans="1:12" x14ac:dyDescent="0.25">
      <c r="A49" s="22"/>
      <c r="B49" s="2" t="s">
        <v>72</v>
      </c>
      <c r="C49" s="2" t="s">
        <v>27</v>
      </c>
      <c r="D49" s="2" t="s">
        <v>42</v>
      </c>
      <c r="E49" s="2" t="s">
        <v>40</v>
      </c>
      <c r="F49" s="2" t="s">
        <v>12</v>
      </c>
      <c r="G49" s="10">
        <v>3.8194444444444441E-2</v>
      </c>
      <c r="H49" s="10">
        <v>0.77430555555555547</v>
      </c>
      <c r="I49" s="21">
        <v>4.1261574074074069E-2</v>
      </c>
      <c r="J49" s="16">
        <v>3.472222222222222E-3</v>
      </c>
      <c r="K49" s="21">
        <f t="shared" si="2"/>
        <v>3.7789351851851845E-2</v>
      </c>
      <c r="L49" s="19">
        <f t="shared" si="3"/>
        <v>4.1261574074074069E-2</v>
      </c>
    </row>
    <row r="50" spans="1:12" x14ac:dyDescent="0.25">
      <c r="A50" s="22"/>
      <c r="B50" s="2" t="s">
        <v>79</v>
      </c>
      <c r="C50" s="2" t="s">
        <v>80</v>
      </c>
      <c r="D50" s="2" t="s">
        <v>81</v>
      </c>
      <c r="E50" s="2" t="s">
        <v>40</v>
      </c>
      <c r="F50" s="2" t="s">
        <v>82</v>
      </c>
      <c r="G50" s="26">
        <v>4.6527777777777779E-2</v>
      </c>
      <c r="H50" s="10">
        <v>0.77083333333333337</v>
      </c>
      <c r="I50" s="20">
        <v>4.0532407407407406E-2</v>
      </c>
      <c r="J50" s="16">
        <v>0</v>
      </c>
      <c r="K50" s="21">
        <f t="shared" si="2"/>
        <v>4.0532407407407406E-2</v>
      </c>
      <c r="L50" s="19">
        <f t="shared" si="3"/>
        <v>4.0532407407407406E-2</v>
      </c>
    </row>
    <row r="51" spans="1:12" x14ac:dyDescent="0.25">
      <c r="A51" s="22"/>
      <c r="B51" s="2">
        <v>331</v>
      </c>
      <c r="C51" s="2" t="s">
        <v>87</v>
      </c>
      <c r="D51" s="2" t="s">
        <v>88</v>
      </c>
      <c r="E51" s="2" t="s">
        <v>40</v>
      </c>
      <c r="F51" s="2" t="s">
        <v>89</v>
      </c>
      <c r="G51" s="10">
        <v>3.9247685185185184E-2</v>
      </c>
      <c r="H51" s="10">
        <v>0.77361111111111114</v>
      </c>
      <c r="I51" s="20">
        <v>4.3564814814814813E-2</v>
      </c>
      <c r="J51" s="16">
        <v>2.7777777777777779E-3</v>
      </c>
      <c r="K51" s="21">
        <f t="shared" si="2"/>
        <v>4.0787037037037038E-2</v>
      </c>
      <c r="L51" s="19">
        <f t="shared" si="3"/>
        <v>4.3564814814814813E-2</v>
      </c>
    </row>
    <row r="52" spans="1:12" x14ac:dyDescent="0.25">
      <c r="A52" s="22"/>
      <c r="B52" s="2" t="s">
        <v>98</v>
      </c>
      <c r="C52" s="2" t="s">
        <v>99</v>
      </c>
      <c r="D52" s="2" t="s">
        <v>13</v>
      </c>
      <c r="E52" s="2" t="s">
        <v>32</v>
      </c>
      <c r="F52" s="2" t="s">
        <v>12</v>
      </c>
      <c r="G52" s="26">
        <v>4.1956018518518517E-2</v>
      </c>
      <c r="H52" s="10">
        <v>0.77083333333333337</v>
      </c>
      <c r="I52" s="20">
        <v>4.1990740740740745E-2</v>
      </c>
      <c r="J52" s="16">
        <v>0</v>
      </c>
      <c r="K52" s="21">
        <f t="shared" si="2"/>
        <v>4.1990740740740745E-2</v>
      </c>
      <c r="L52" s="19">
        <f t="shared" si="3"/>
        <v>4.1990740740740745E-2</v>
      </c>
    </row>
    <row r="53" spans="1:12" x14ac:dyDescent="0.25">
      <c r="A53" s="22"/>
      <c r="B53" s="14">
        <v>137</v>
      </c>
      <c r="C53" s="14" t="s">
        <v>150</v>
      </c>
      <c r="D53" s="14" t="s">
        <v>151</v>
      </c>
      <c r="E53" s="14" t="s">
        <v>40</v>
      </c>
      <c r="F53" s="14" t="s">
        <v>152</v>
      </c>
      <c r="G53" s="23">
        <v>4.5138888888888888E-2</v>
      </c>
      <c r="H53" s="10">
        <v>0.77083333333333337</v>
      </c>
      <c r="I53" s="23">
        <v>4.2569444444444444E-2</v>
      </c>
      <c r="J53" s="24">
        <v>0</v>
      </c>
      <c r="K53" s="21">
        <f t="shared" si="2"/>
        <v>4.2569444444444444E-2</v>
      </c>
      <c r="L53" s="19">
        <f t="shared" si="3"/>
        <v>4.2569444444444444E-2</v>
      </c>
    </row>
    <row r="54" spans="1:12" x14ac:dyDescent="0.25">
      <c r="A54" s="22"/>
      <c r="B54" s="14" t="s">
        <v>134</v>
      </c>
      <c r="C54" s="14" t="s">
        <v>135</v>
      </c>
      <c r="D54" s="14" t="s">
        <v>136</v>
      </c>
      <c r="E54" s="14" t="s">
        <v>40</v>
      </c>
      <c r="F54" s="14" t="s">
        <v>12</v>
      </c>
      <c r="G54" s="23">
        <v>4.0972222222222222E-2</v>
      </c>
      <c r="H54" s="23">
        <v>0.7715277777777777</v>
      </c>
      <c r="I54" s="23">
        <v>4.372685185185185E-2</v>
      </c>
      <c r="J54" s="24">
        <v>6.9444444444444447E-4</v>
      </c>
      <c r="K54" s="21">
        <f t="shared" si="2"/>
        <v>4.3032407407407408E-2</v>
      </c>
      <c r="L54" s="19">
        <f t="shared" si="3"/>
        <v>4.372685185185185E-2</v>
      </c>
    </row>
    <row r="55" spans="1:12" x14ac:dyDescent="0.25">
      <c r="A55" s="22"/>
      <c r="B55" s="14" t="s">
        <v>197</v>
      </c>
      <c r="C55" s="14" t="s">
        <v>30</v>
      </c>
      <c r="D55" s="14" t="s">
        <v>198</v>
      </c>
      <c r="E55" s="14" t="s">
        <v>40</v>
      </c>
      <c r="F55" s="14" t="s">
        <v>12</v>
      </c>
      <c r="G55" s="23">
        <v>4.027777777777778E-2</v>
      </c>
      <c r="H55" s="23">
        <v>0.77222222222222225</v>
      </c>
      <c r="I55" s="23">
        <v>4.702546296296297E-2</v>
      </c>
      <c r="J55" s="24">
        <v>1.3888888888888889E-3</v>
      </c>
      <c r="K55" s="21">
        <f t="shared" si="2"/>
        <v>4.5636574074074079E-2</v>
      </c>
      <c r="L55" s="19">
        <f t="shared" si="3"/>
        <v>4.702546296296297E-2</v>
      </c>
    </row>
    <row r="56" spans="1:12" x14ac:dyDescent="0.25">
      <c r="A56" s="22"/>
      <c r="B56" s="14" t="s">
        <v>175</v>
      </c>
      <c r="C56" s="14" t="s">
        <v>176</v>
      </c>
      <c r="D56" s="14" t="s">
        <v>205</v>
      </c>
      <c r="E56" s="14" t="s">
        <v>40</v>
      </c>
      <c r="F56" s="14" t="s">
        <v>122</v>
      </c>
      <c r="G56" s="23">
        <v>4.8611111111111112E-2</v>
      </c>
      <c r="H56" s="10">
        <v>0.77083333333333337</v>
      </c>
      <c r="I56" s="23">
        <v>4.5856481481481477E-2</v>
      </c>
      <c r="J56" s="24">
        <v>0</v>
      </c>
      <c r="K56" s="21">
        <f t="shared" si="2"/>
        <v>4.5856481481481477E-2</v>
      </c>
      <c r="L56" s="19">
        <f t="shared" si="3"/>
        <v>4.5856481481481477E-2</v>
      </c>
    </row>
    <row r="57" spans="1:12" x14ac:dyDescent="0.25">
      <c r="A57" s="22"/>
      <c r="B57" s="14" t="s">
        <v>177</v>
      </c>
      <c r="C57" s="14" t="s">
        <v>178</v>
      </c>
      <c r="D57" s="14" t="s">
        <v>179</v>
      </c>
      <c r="E57" s="14" t="s">
        <v>40</v>
      </c>
      <c r="F57" s="14" t="s">
        <v>12</v>
      </c>
      <c r="G57" s="23">
        <v>4.3750000000000004E-2</v>
      </c>
      <c r="H57" s="10">
        <v>0.77083333333333337</v>
      </c>
      <c r="I57" s="23">
        <v>4.5868055555555558E-2</v>
      </c>
      <c r="J57" s="24">
        <v>0</v>
      </c>
      <c r="K57" s="21">
        <f t="shared" si="2"/>
        <v>4.5868055555555558E-2</v>
      </c>
      <c r="L57" s="19">
        <f t="shared" si="3"/>
        <v>4.5868055555555558E-2</v>
      </c>
    </row>
    <row r="58" spans="1:12" x14ac:dyDescent="0.25">
      <c r="A58" s="22"/>
      <c r="B58" s="14" t="s">
        <v>156</v>
      </c>
      <c r="C58" s="14" t="s">
        <v>157</v>
      </c>
      <c r="D58" s="14" t="s">
        <v>201</v>
      </c>
      <c r="E58" s="14" t="s">
        <v>40</v>
      </c>
      <c r="F58" s="14" t="s">
        <v>122</v>
      </c>
      <c r="G58" s="23">
        <v>5.2083333333333336E-2</v>
      </c>
      <c r="H58" s="10">
        <v>0.77083333333333337</v>
      </c>
      <c r="I58" s="23">
        <v>5.1423611111111107E-2</v>
      </c>
      <c r="J58" s="24">
        <v>0</v>
      </c>
      <c r="K58" s="21">
        <f t="shared" si="2"/>
        <v>5.1423611111111107E-2</v>
      </c>
      <c r="L58" s="19">
        <f t="shared" si="3"/>
        <v>5.1423611111111107E-2</v>
      </c>
    </row>
    <row r="59" spans="1:12" x14ac:dyDescent="0.25">
      <c r="A59" s="22"/>
      <c r="B59" s="14" t="s">
        <v>193</v>
      </c>
      <c r="C59" s="14" t="s">
        <v>138</v>
      </c>
      <c r="D59" s="14" t="s">
        <v>194</v>
      </c>
      <c r="E59" s="14" t="s">
        <v>40</v>
      </c>
      <c r="F59" s="14" t="s">
        <v>185</v>
      </c>
      <c r="G59" s="23">
        <v>4.1956018518518517E-2</v>
      </c>
      <c r="H59" s="10">
        <v>0.77083333333333337</v>
      </c>
      <c r="I59" s="23">
        <v>5.1423611111111107E-2</v>
      </c>
      <c r="J59" s="24">
        <v>0</v>
      </c>
      <c r="K59" s="21">
        <f t="shared" si="2"/>
        <v>5.1423611111111107E-2</v>
      </c>
      <c r="L59" s="19">
        <f t="shared" si="3"/>
        <v>5.1423611111111107E-2</v>
      </c>
    </row>
    <row r="60" spans="1:12" x14ac:dyDescent="0.25">
      <c r="A60" s="22"/>
      <c r="B60" s="14" t="s">
        <v>141</v>
      </c>
      <c r="C60" s="14" t="s">
        <v>25</v>
      </c>
      <c r="D60" s="14" t="s">
        <v>142</v>
      </c>
      <c r="E60" s="14" t="s">
        <v>32</v>
      </c>
      <c r="F60" s="14" t="s">
        <v>143</v>
      </c>
      <c r="G60" s="23">
        <v>2.7094907407407404E-2</v>
      </c>
      <c r="H60" s="10">
        <v>0.78541666666666676</v>
      </c>
      <c r="I60" s="23" t="s">
        <v>122</v>
      </c>
      <c r="J60" s="24">
        <v>1.4583333333333332E-2</v>
      </c>
      <c r="K60" s="21" t="e">
        <f t="shared" si="2"/>
        <v>#VALUE!</v>
      </c>
      <c r="L60" s="19" t="e">
        <f t="shared" si="3"/>
        <v>#VALUE!</v>
      </c>
    </row>
    <row r="61" spans="1:12" x14ac:dyDescent="0.25">
      <c r="A61" s="22"/>
      <c r="B61" s="14" t="s">
        <v>140</v>
      </c>
      <c r="C61" s="14" t="s">
        <v>25</v>
      </c>
      <c r="D61" s="14" t="s">
        <v>26</v>
      </c>
      <c r="E61" s="14" t="s">
        <v>32</v>
      </c>
      <c r="F61" s="14" t="s">
        <v>12</v>
      </c>
      <c r="G61" s="23">
        <v>2.9108796296296296E-2</v>
      </c>
      <c r="H61" s="23">
        <v>0.78402777777777777</v>
      </c>
      <c r="I61" s="23" t="s">
        <v>122</v>
      </c>
      <c r="J61" s="24">
        <v>1.3194444444444444E-2</v>
      </c>
      <c r="K61" s="21" t="e">
        <f t="shared" si="2"/>
        <v>#VALUE!</v>
      </c>
      <c r="L61" s="19" t="e">
        <f t="shared" si="3"/>
        <v>#VALUE!</v>
      </c>
    </row>
    <row r="62" spans="1:12" x14ac:dyDescent="0.25">
      <c r="L62" s="17"/>
    </row>
    <row r="63" spans="1:12" x14ac:dyDescent="0.25">
      <c r="L63" s="17"/>
    </row>
    <row r="64" spans="1:12" x14ac:dyDescent="0.25">
      <c r="L64" s="17"/>
    </row>
    <row r="65" spans="12:12" x14ac:dyDescent="0.25">
      <c r="L65" s="17"/>
    </row>
    <row r="66" spans="12:12" x14ac:dyDescent="0.25">
      <c r="L66" s="17"/>
    </row>
    <row r="67" spans="12:12" x14ac:dyDescent="0.25">
      <c r="L67" s="17"/>
    </row>
    <row r="68" spans="12:12" x14ac:dyDescent="0.25">
      <c r="L68" s="17"/>
    </row>
    <row r="69" spans="12:12" x14ac:dyDescent="0.25">
      <c r="L69" s="17"/>
    </row>
    <row r="70" spans="12:12" x14ac:dyDescent="0.25">
      <c r="L70" s="17"/>
    </row>
    <row r="71" spans="12:12" x14ac:dyDescent="0.25">
      <c r="L71" s="17"/>
    </row>
    <row r="72" spans="12:12" x14ac:dyDescent="0.25">
      <c r="L72" s="17"/>
    </row>
    <row r="73" spans="12:12" x14ac:dyDescent="0.25">
      <c r="L73" s="17"/>
    </row>
    <row r="74" spans="12:12" x14ac:dyDescent="0.25">
      <c r="L74" s="17"/>
    </row>
    <row r="75" spans="12:12" x14ac:dyDescent="0.25">
      <c r="L75" s="17"/>
    </row>
    <row r="76" spans="12:12" x14ac:dyDescent="0.25">
      <c r="L76" s="17"/>
    </row>
    <row r="77" spans="12:12" x14ac:dyDescent="0.25">
      <c r="L77" s="17"/>
    </row>
    <row r="78" spans="12:12" x14ac:dyDescent="0.25">
      <c r="L78" s="17"/>
    </row>
    <row r="79" spans="12:12" x14ac:dyDescent="0.25">
      <c r="L79" s="17"/>
    </row>
    <row r="80" spans="12:12" x14ac:dyDescent="0.25">
      <c r="L80" s="17"/>
    </row>
    <row r="81" spans="12:12" x14ac:dyDescent="0.25">
      <c r="L81" s="17"/>
    </row>
    <row r="82" spans="12:12" x14ac:dyDescent="0.25">
      <c r="L82" s="17"/>
    </row>
    <row r="83" spans="12:12" x14ac:dyDescent="0.25">
      <c r="L83" s="17"/>
    </row>
    <row r="84" spans="12:12" x14ac:dyDescent="0.25">
      <c r="L84" s="17"/>
    </row>
    <row r="85" spans="12:12" x14ac:dyDescent="0.25">
      <c r="L85" s="17"/>
    </row>
    <row r="86" spans="12:12" x14ac:dyDescent="0.25">
      <c r="L86" s="17"/>
    </row>
    <row r="87" spans="12:12" x14ac:dyDescent="0.25">
      <c r="L87" s="17"/>
    </row>
    <row r="88" spans="12:12" x14ac:dyDescent="0.25">
      <c r="L88" s="17"/>
    </row>
    <row r="89" spans="12:12" x14ac:dyDescent="0.25">
      <c r="L89" s="17"/>
    </row>
    <row r="90" spans="12:12" x14ac:dyDescent="0.25">
      <c r="L90" s="17"/>
    </row>
    <row r="91" spans="12:12" x14ac:dyDescent="0.25">
      <c r="L91" s="17"/>
    </row>
    <row r="92" spans="12:12" x14ac:dyDescent="0.25">
      <c r="L92" s="17"/>
    </row>
    <row r="93" spans="12:12" x14ac:dyDescent="0.25">
      <c r="L93" s="17"/>
    </row>
    <row r="94" spans="12:12" x14ac:dyDescent="0.25">
      <c r="L94" s="17"/>
    </row>
    <row r="95" spans="12:12" x14ac:dyDescent="0.25">
      <c r="L95" s="17"/>
    </row>
    <row r="96" spans="12:12" x14ac:dyDescent="0.25">
      <c r="L96" s="17"/>
    </row>
    <row r="97" spans="12:12" x14ac:dyDescent="0.25">
      <c r="L97" s="17"/>
    </row>
    <row r="98" spans="12:12" x14ac:dyDescent="0.25">
      <c r="L98" s="17"/>
    </row>
    <row r="99" spans="12:12" x14ac:dyDescent="0.25">
      <c r="L99" s="17"/>
    </row>
    <row r="100" spans="12:12" x14ac:dyDescent="0.25">
      <c r="L100" s="17"/>
    </row>
    <row r="101" spans="12:12" x14ac:dyDescent="0.25">
      <c r="L101" s="17"/>
    </row>
    <row r="102" spans="12:12" x14ac:dyDescent="0.25">
      <c r="L102" s="17"/>
    </row>
    <row r="103" spans="12:12" x14ac:dyDescent="0.25">
      <c r="L103" s="17"/>
    </row>
    <row r="104" spans="12:12" x14ac:dyDescent="0.25">
      <c r="L104" s="17"/>
    </row>
    <row r="105" spans="12:12" x14ac:dyDescent="0.25">
      <c r="L105" s="17"/>
    </row>
    <row r="106" spans="12:12" x14ac:dyDescent="0.25">
      <c r="L106" s="17"/>
    </row>
    <row r="107" spans="12:12" x14ac:dyDescent="0.25">
      <c r="L107" s="17"/>
    </row>
    <row r="108" spans="12:12" x14ac:dyDescent="0.25">
      <c r="L108" s="17"/>
    </row>
    <row r="109" spans="12:12" x14ac:dyDescent="0.25">
      <c r="L109" s="17"/>
    </row>
    <row r="110" spans="12:12" x14ac:dyDescent="0.25">
      <c r="L110" s="17"/>
    </row>
    <row r="111" spans="12:12" x14ac:dyDescent="0.25">
      <c r="L111" s="17"/>
    </row>
    <row r="112" spans="12:12" x14ac:dyDescent="0.25">
      <c r="L112" s="17"/>
    </row>
  </sheetData>
  <autoFilter ref="B3:K19">
    <sortState ref="B4:K19">
      <sortCondition ref="K3"/>
    </sortState>
  </autoFilter>
  <mergeCells count="1">
    <mergeCell ref="B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Results</vt:lpstr>
      <vt:lpstr>handicap</vt:lpstr>
      <vt:lpstr>run time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Parsons</dc:creator>
  <cp:lastModifiedBy>User</cp:lastModifiedBy>
  <cp:lastPrinted>2020-08-21T10:30:11Z</cp:lastPrinted>
  <dcterms:created xsi:type="dcterms:W3CDTF">2017-07-19T21:07:11Z</dcterms:created>
  <dcterms:modified xsi:type="dcterms:W3CDTF">2021-08-04T21:09:12Z</dcterms:modified>
</cp:coreProperties>
</file>