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G:\Harriers stuff\Grand Prix 2022\"/>
    </mc:Choice>
  </mc:AlternateContent>
  <xr:revisionPtr revIDLastSave="0" documentId="13_ncr:1_{2A9CB0AA-B13B-44E0-A10A-68501EF031B8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Standings" sheetId="1" r:id="rId1"/>
    <sheet name="Sheet1" sheetId="8" r:id="rId2"/>
    <sheet name="Old Monks" sheetId="3" r:id="rId3"/>
    <sheet name="Darlington Trail" sheetId="4" r:id="rId4"/>
    <sheet name="Thirsk" sheetId="5" r:id="rId5"/>
    <sheet name="Hartlepool" sheetId="6" r:id="rId6"/>
    <sheet name="Pizza Trail" sheetId="7" r:id="rId7"/>
    <sheet name="400m" sheetId="9" r:id="rId8"/>
  </sheets>
  <definedNames>
    <definedName name="_xlnm._FilterDatabase" localSheetId="2" hidden="1">'Old Monks'!$A$1:$L$279</definedName>
    <definedName name="_xlnm._FilterDatabase" localSheetId="6" hidden="1">'Pizza Trail'!$A$1:$F$165</definedName>
    <definedName name="_xlnm._FilterDatabase" localSheetId="0" hidden="1">Standings!$A$1:$AJ$443</definedName>
    <definedName name="_xlnm.Print_Titles" localSheetId="0">Standings!$1:$2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1" l="1"/>
  <c r="G18" i="1" s="1"/>
  <c r="F18" i="1"/>
  <c r="E18" i="1"/>
  <c r="H96" i="1"/>
  <c r="G96" i="1" s="1"/>
  <c r="F96" i="1"/>
  <c r="E96" i="1"/>
  <c r="F6" i="1"/>
  <c r="F11" i="1"/>
  <c r="F10" i="1"/>
  <c r="F4" i="1"/>
  <c r="F7" i="1"/>
  <c r="F12" i="1"/>
  <c r="F9" i="1"/>
  <c r="F5" i="1"/>
  <c r="H112" i="1"/>
  <c r="G112" i="1" s="1"/>
  <c r="F112" i="1"/>
  <c r="E112" i="1"/>
  <c r="E57" i="1"/>
  <c r="F57" i="1"/>
  <c r="H57" i="1"/>
  <c r="G57" i="1" s="1"/>
  <c r="I18" i="1" l="1"/>
  <c r="I96" i="1"/>
  <c r="I112" i="1"/>
  <c r="I57" i="1"/>
  <c r="H53" i="1"/>
  <c r="G53" i="1" s="1"/>
  <c r="F53" i="1"/>
  <c r="E53" i="1"/>
  <c r="I53" i="1" l="1"/>
  <c r="H28" i="1"/>
  <c r="G28" i="1" s="1"/>
  <c r="F28" i="1"/>
  <c r="E28" i="1"/>
  <c r="I28" i="1" l="1"/>
  <c r="H9" i="1"/>
  <c r="G9" i="1" s="1"/>
  <c r="E9" i="1"/>
  <c r="H11" i="1"/>
  <c r="G11" i="1" s="1"/>
  <c r="E11" i="1"/>
  <c r="H116" i="1"/>
  <c r="G116" i="1" s="1"/>
  <c r="H110" i="1"/>
  <c r="G110" i="1" s="1"/>
  <c r="H111" i="1"/>
  <c r="G111" i="1" s="1"/>
  <c r="H101" i="1"/>
  <c r="G101" i="1" s="1"/>
  <c r="H99" i="1"/>
  <c r="G99" i="1" s="1"/>
  <c r="H115" i="1"/>
  <c r="G115" i="1" s="1"/>
  <c r="H114" i="1"/>
  <c r="G114" i="1" s="1"/>
  <c r="H109" i="1"/>
  <c r="G109" i="1" s="1"/>
  <c r="H100" i="1"/>
  <c r="G100" i="1" s="1"/>
  <c r="H107" i="1"/>
  <c r="G107" i="1" s="1"/>
  <c r="H105" i="1"/>
  <c r="G105" i="1" s="1"/>
  <c r="H117" i="1"/>
  <c r="G117" i="1" s="1"/>
  <c r="H113" i="1"/>
  <c r="G113" i="1" s="1"/>
  <c r="H118" i="1"/>
  <c r="G118" i="1" s="1"/>
  <c r="H103" i="1"/>
  <c r="G103" i="1" s="1"/>
  <c r="H104" i="1"/>
  <c r="G104" i="1" s="1"/>
  <c r="H108" i="1"/>
  <c r="G108" i="1" s="1"/>
  <c r="H102" i="1"/>
  <c r="G102" i="1" s="1"/>
  <c r="H106" i="1"/>
  <c r="G106" i="1" s="1"/>
  <c r="H83" i="1"/>
  <c r="G83" i="1" s="1"/>
  <c r="H78" i="1"/>
  <c r="G78" i="1" s="1"/>
  <c r="H86" i="1"/>
  <c r="G86" i="1" s="1"/>
  <c r="H89" i="1"/>
  <c r="G89" i="1" s="1"/>
  <c r="H88" i="1"/>
  <c r="G88" i="1" s="1"/>
  <c r="H81" i="1"/>
  <c r="G81" i="1" s="1"/>
  <c r="H76" i="1"/>
  <c r="G76" i="1" s="1"/>
  <c r="H84" i="1"/>
  <c r="G84" i="1" s="1"/>
  <c r="H82" i="1"/>
  <c r="G82" i="1" s="1"/>
  <c r="H77" i="1"/>
  <c r="G77" i="1" s="1"/>
  <c r="H93" i="1"/>
  <c r="G93" i="1" s="1"/>
  <c r="H75" i="1"/>
  <c r="G75" i="1" s="1"/>
  <c r="H91" i="1"/>
  <c r="G91" i="1" s="1"/>
  <c r="H90" i="1"/>
  <c r="G90" i="1" s="1"/>
  <c r="H74" i="1"/>
  <c r="G74" i="1" s="1"/>
  <c r="H92" i="1"/>
  <c r="G92" i="1" s="1"/>
  <c r="H85" i="1"/>
  <c r="G85" i="1" s="1"/>
  <c r="H80" i="1"/>
  <c r="G80" i="1" s="1"/>
  <c r="H87" i="1"/>
  <c r="G87" i="1" s="1"/>
  <c r="H94" i="1"/>
  <c r="G94" i="1" s="1"/>
  <c r="H95" i="1"/>
  <c r="G95" i="1" s="1"/>
  <c r="H79" i="1"/>
  <c r="G79" i="1" s="1"/>
  <c r="H64" i="1"/>
  <c r="G64" i="1" s="1"/>
  <c r="H68" i="1"/>
  <c r="G68" i="1" s="1"/>
  <c r="H56" i="1"/>
  <c r="G56" i="1" s="1"/>
  <c r="H61" i="1"/>
  <c r="G61" i="1" s="1"/>
  <c r="H70" i="1"/>
  <c r="G70" i="1" s="1"/>
  <c r="H46" i="1"/>
  <c r="G46" i="1" s="1"/>
  <c r="H60" i="1"/>
  <c r="G60" i="1" s="1"/>
  <c r="H69" i="1"/>
  <c r="G69" i="1" s="1"/>
  <c r="H67" i="1"/>
  <c r="G67" i="1" s="1"/>
  <c r="H62" i="1"/>
  <c r="G62" i="1" s="1"/>
  <c r="H51" i="1"/>
  <c r="G51" i="1" s="1"/>
  <c r="H66" i="1"/>
  <c r="G66" i="1" s="1"/>
  <c r="H54" i="1"/>
  <c r="G54" i="1" s="1"/>
  <c r="H71" i="1"/>
  <c r="G71" i="1" s="1"/>
  <c r="H29" i="1"/>
  <c r="G29" i="1" s="1"/>
  <c r="H59" i="1"/>
  <c r="G59" i="1" s="1"/>
  <c r="H55" i="1"/>
  <c r="G55" i="1" s="1"/>
  <c r="H58" i="1"/>
  <c r="G58" i="1" s="1"/>
  <c r="H50" i="1"/>
  <c r="G50" i="1" s="1"/>
  <c r="H65" i="1"/>
  <c r="G65" i="1" s="1"/>
  <c r="H63" i="1"/>
  <c r="G63" i="1" s="1"/>
  <c r="H52" i="1"/>
  <c r="G52" i="1" s="1"/>
  <c r="H44" i="1"/>
  <c r="G44" i="1" s="1"/>
  <c r="H43" i="1"/>
  <c r="G43" i="1" s="1"/>
  <c r="H41" i="1"/>
  <c r="G41" i="1" s="1"/>
  <c r="H26" i="1"/>
  <c r="G26" i="1" s="1"/>
  <c r="H27" i="1"/>
  <c r="G27" i="1" s="1"/>
  <c r="H47" i="1"/>
  <c r="G47" i="1" s="1"/>
  <c r="H36" i="1"/>
  <c r="G36" i="1" s="1"/>
  <c r="H32" i="1"/>
  <c r="G32" i="1" s="1"/>
  <c r="H30" i="1"/>
  <c r="G30" i="1" s="1"/>
  <c r="H34" i="1"/>
  <c r="G34" i="1" s="1"/>
  <c r="H35" i="1"/>
  <c r="G35" i="1" s="1"/>
  <c r="H42" i="1"/>
  <c r="G42" i="1" s="1"/>
  <c r="H45" i="1"/>
  <c r="G45" i="1" s="1"/>
  <c r="H37" i="1"/>
  <c r="G37" i="1" s="1"/>
  <c r="H33" i="1"/>
  <c r="G33" i="1" s="1"/>
  <c r="H38" i="1"/>
  <c r="G38" i="1" s="1"/>
  <c r="H39" i="1"/>
  <c r="G39" i="1" s="1"/>
  <c r="H31" i="1"/>
  <c r="G31" i="1" s="1"/>
  <c r="H40" i="1"/>
  <c r="G40" i="1" s="1"/>
  <c r="H21" i="1"/>
  <c r="G21" i="1" s="1"/>
  <c r="H17" i="1"/>
  <c r="G17" i="1" s="1"/>
  <c r="H20" i="1"/>
  <c r="G20" i="1" s="1"/>
  <c r="H22" i="1"/>
  <c r="G22" i="1" s="1"/>
  <c r="H15" i="1"/>
  <c r="G15" i="1" s="1"/>
  <c r="H19" i="1"/>
  <c r="G19" i="1" s="1"/>
  <c r="H23" i="1"/>
  <c r="G23" i="1" s="1"/>
  <c r="H16" i="1"/>
  <c r="G16" i="1" s="1"/>
  <c r="H5" i="1"/>
  <c r="G5" i="1" s="1"/>
  <c r="H8" i="1"/>
  <c r="G8" i="1" s="1"/>
  <c r="H4" i="1"/>
  <c r="G4" i="1" s="1"/>
  <c r="H12" i="1"/>
  <c r="G12" i="1" s="1"/>
  <c r="H10" i="1"/>
  <c r="G10" i="1" s="1"/>
  <c r="H7" i="1"/>
  <c r="G7" i="1" s="1"/>
  <c r="H6" i="1"/>
  <c r="G6" i="1" s="1"/>
  <c r="I9" i="1" l="1"/>
  <c r="I11" i="1"/>
  <c r="E33" i="1"/>
  <c r="F33" i="1"/>
  <c r="E8" i="1"/>
  <c r="F8" i="1"/>
  <c r="E106" i="1"/>
  <c r="F106" i="1"/>
  <c r="I106" i="1" l="1"/>
  <c r="I33" i="1"/>
  <c r="I8" i="1"/>
  <c r="F51" i="1"/>
  <c r="E51" i="1"/>
  <c r="I51" i="1" l="1"/>
  <c r="E50" i="1"/>
  <c r="F50" i="1"/>
  <c r="I50" i="1" l="1"/>
  <c r="F115" i="1"/>
  <c r="E115" i="1"/>
  <c r="F36" i="1"/>
  <c r="E36" i="1"/>
  <c r="I115" i="1" l="1"/>
  <c r="I36" i="1"/>
  <c r="F27" i="1" l="1"/>
  <c r="E27" i="1"/>
  <c r="F32" i="1"/>
  <c r="E32" i="1"/>
  <c r="F60" i="1"/>
  <c r="E60" i="1"/>
  <c r="F21" i="1"/>
  <c r="E21" i="1"/>
  <c r="F52" i="1"/>
  <c r="E52" i="1"/>
  <c r="F42" i="1"/>
  <c r="E42" i="1"/>
  <c r="F91" i="1"/>
  <c r="E91" i="1"/>
  <c r="F88" i="1"/>
  <c r="E88" i="1"/>
  <c r="F95" i="1"/>
  <c r="E95" i="1"/>
  <c r="F105" i="1"/>
  <c r="E105" i="1"/>
  <c r="F68" i="1"/>
  <c r="E68" i="1"/>
  <c r="F110" i="1"/>
  <c r="E110" i="1"/>
  <c r="F34" i="1"/>
  <c r="E34" i="1"/>
  <c r="E7" i="1"/>
  <c r="F30" i="1"/>
  <c r="E30" i="1"/>
  <c r="F100" i="1"/>
  <c r="E100" i="1"/>
  <c r="F78" i="1"/>
  <c r="E78" i="1"/>
  <c r="F116" i="1"/>
  <c r="E116" i="1"/>
  <c r="F22" i="1"/>
  <c r="E22" i="1"/>
  <c r="F81" i="1"/>
  <c r="E81" i="1"/>
  <c r="F76" i="1"/>
  <c r="E76" i="1"/>
  <c r="F45" i="1"/>
  <c r="E45" i="1"/>
  <c r="F26" i="1"/>
  <c r="E26" i="1"/>
  <c r="F114" i="1"/>
  <c r="E114" i="1"/>
  <c r="F84" i="1"/>
  <c r="E84" i="1"/>
  <c r="F66" i="1"/>
  <c r="E66" i="1"/>
  <c r="F77" i="1"/>
  <c r="E77" i="1"/>
  <c r="F74" i="1"/>
  <c r="E74" i="1"/>
  <c r="F58" i="1"/>
  <c r="E58" i="1"/>
  <c r="F89" i="1"/>
  <c r="E89" i="1"/>
  <c r="F102" i="1"/>
  <c r="E102" i="1"/>
  <c r="F90" i="1"/>
  <c r="E90" i="1"/>
  <c r="F40" i="1"/>
  <c r="E40" i="1"/>
  <c r="F38" i="1"/>
  <c r="E38" i="1"/>
  <c r="F64" i="1"/>
  <c r="E64" i="1"/>
  <c r="E12" i="1"/>
  <c r="F71" i="1"/>
  <c r="E71" i="1"/>
  <c r="F41" i="1"/>
  <c r="E41" i="1"/>
  <c r="F65" i="1"/>
  <c r="E65" i="1"/>
  <c r="F20" i="1"/>
  <c r="E20" i="1"/>
  <c r="F92" i="1"/>
  <c r="E92" i="1"/>
  <c r="F85" i="1"/>
  <c r="E85" i="1"/>
  <c r="F31" i="1"/>
  <c r="E31" i="1"/>
  <c r="F75" i="1"/>
  <c r="E75" i="1"/>
  <c r="F117" i="1"/>
  <c r="E117" i="1"/>
  <c r="E10" i="1"/>
  <c r="E6" i="1"/>
  <c r="F43" i="1"/>
  <c r="E43" i="1"/>
  <c r="F107" i="1"/>
  <c r="E107" i="1"/>
  <c r="F83" i="1"/>
  <c r="E83" i="1"/>
  <c r="F17" i="1"/>
  <c r="E17" i="1"/>
  <c r="F46" i="1"/>
  <c r="E46" i="1"/>
  <c r="F29" i="1"/>
  <c r="E29" i="1"/>
  <c r="F63" i="1"/>
  <c r="E63" i="1"/>
  <c r="F16" i="1"/>
  <c r="E16" i="1"/>
  <c r="F67" i="1"/>
  <c r="E67" i="1"/>
  <c r="F62" i="1"/>
  <c r="E62" i="1"/>
  <c r="F69" i="1"/>
  <c r="E69" i="1"/>
  <c r="F103" i="1"/>
  <c r="E103" i="1"/>
  <c r="F56" i="1"/>
  <c r="E56" i="1"/>
  <c r="F101" i="1"/>
  <c r="E101" i="1"/>
  <c r="F82" i="1"/>
  <c r="E82" i="1"/>
  <c r="F86" i="1"/>
  <c r="E86" i="1"/>
  <c r="F93" i="1"/>
  <c r="E93" i="1"/>
  <c r="F35" i="1"/>
  <c r="E35" i="1"/>
  <c r="F23" i="1"/>
  <c r="E23" i="1"/>
  <c r="F79" i="1"/>
  <c r="E79" i="1"/>
  <c r="F55" i="1"/>
  <c r="E55" i="1"/>
  <c r="F113" i="1"/>
  <c r="E113" i="1"/>
  <c r="I55" i="1" l="1"/>
  <c r="I23" i="1"/>
  <c r="I93" i="1"/>
  <c r="I82" i="1"/>
  <c r="I56" i="1"/>
  <c r="I69" i="1"/>
  <c r="I16" i="1"/>
  <c r="I29" i="1"/>
  <c r="I17" i="1"/>
  <c r="I113" i="1"/>
  <c r="I79" i="1"/>
  <c r="I35" i="1"/>
  <c r="I86" i="1"/>
  <c r="I101" i="1"/>
  <c r="I103" i="1"/>
  <c r="I62" i="1"/>
  <c r="I67" i="1"/>
  <c r="I63" i="1"/>
  <c r="I46" i="1"/>
  <c r="I83" i="1"/>
  <c r="I43" i="1"/>
  <c r="I75" i="1"/>
  <c r="I85" i="1"/>
  <c r="I20" i="1"/>
  <c r="I41" i="1"/>
  <c r="I12" i="1"/>
  <c r="I38" i="1"/>
  <c r="I58" i="1"/>
  <c r="I77" i="1"/>
  <c r="I84" i="1"/>
  <c r="I26" i="1"/>
  <c r="I76" i="1"/>
  <c r="I78" i="1"/>
  <c r="I100" i="1"/>
  <c r="I110" i="1"/>
  <c r="I105" i="1"/>
  <c r="I91" i="1"/>
  <c r="I60" i="1"/>
  <c r="I107" i="1"/>
  <c r="I117" i="1"/>
  <c r="I31" i="1"/>
  <c r="I92" i="1"/>
  <c r="I65" i="1"/>
  <c r="I71" i="1"/>
  <c r="I64" i="1"/>
  <c r="I40" i="1"/>
  <c r="I102" i="1"/>
  <c r="I89" i="1"/>
  <c r="I74" i="1"/>
  <c r="I66" i="1"/>
  <c r="I114" i="1"/>
  <c r="I45" i="1"/>
  <c r="I81" i="1"/>
  <c r="I116" i="1"/>
  <c r="I30" i="1"/>
  <c r="I34" i="1"/>
  <c r="I68" i="1"/>
  <c r="I88" i="1"/>
  <c r="I42" i="1"/>
  <c r="I32" i="1"/>
  <c r="I95" i="1"/>
  <c r="I90" i="1"/>
  <c r="I52" i="1"/>
  <c r="I22" i="1"/>
  <c r="I21" i="1"/>
  <c r="I27" i="1"/>
  <c r="I10" i="1"/>
  <c r="I7" i="1"/>
  <c r="I6" i="1"/>
  <c r="F37" i="1"/>
  <c r="F99" i="1"/>
  <c r="F19" i="1"/>
  <c r="F94" i="1"/>
  <c r="F87" i="1"/>
  <c r="F47" i="1"/>
  <c r="F39" i="1"/>
  <c r="F80" i="1"/>
  <c r="F109" i="1"/>
  <c r="F108" i="1"/>
  <c r="F15" i="1"/>
  <c r="F44" i="1"/>
  <c r="F111" i="1"/>
  <c r="F54" i="1"/>
  <c r="F59" i="1"/>
  <c r="F104" i="1"/>
  <c r="F70" i="1"/>
  <c r="F118" i="1"/>
  <c r="F61" i="1"/>
  <c r="E37" i="1"/>
  <c r="E99" i="1"/>
  <c r="E19" i="1"/>
  <c r="E94" i="1"/>
  <c r="E87" i="1"/>
  <c r="E47" i="1"/>
  <c r="E39" i="1"/>
  <c r="I39" i="1" s="1"/>
  <c r="E80" i="1"/>
  <c r="E5" i="1"/>
  <c r="E4" i="1"/>
  <c r="E109" i="1"/>
  <c r="E108" i="1"/>
  <c r="E15" i="1"/>
  <c r="E44" i="1"/>
  <c r="E111" i="1"/>
  <c r="E54" i="1"/>
  <c r="E59" i="1"/>
  <c r="E104" i="1"/>
  <c r="E70" i="1"/>
  <c r="E118" i="1"/>
  <c r="E61" i="1"/>
  <c r="I104" i="1" l="1"/>
  <c r="I109" i="1"/>
  <c r="I61" i="1"/>
  <c r="I59" i="1"/>
  <c r="I94" i="1"/>
  <c r="I37" i="1"/>
  <c r="I70" i="1"/>
  <c r="I111" i="1"/>
  <c r="I108" i="1"/>
  <c r="I80" i="1"/>
  <c r="I87" i="1"/>
  <c r="I99" i="1"/>
  <c r="I44" i="1"/>
  <c r="I4" i="1"/>
  <c r="I118" i="1"/>
  <c r="I54" i="1"/>
  <c r="I15" i="1"/>
  <c r="I5" i="1"/>
  <c r="I47" i="1"/>
  <c r="I19" i="1"/>
</calcChain>
</file>

<file path=xl/sharedStrings.xml><?xml version="1.0" encoding="utf-8"?>
<sst xmlns="http://schemas.openxmlformats.org/spreadsheetml/2006/main" count="1340" uniqueCount="659">
  <si>
    <t>Best 7 results</t>
  </si>
  <si>
    <t>Bonus Points</t>
  </si>
  <si>
    <t>Total</t>
  </si>
  <si>
    <t>Chris</t>
  </si>
  <si>
    <t>Lines</t>
  </si>
  <si>
    <t>David</t>
  </si>
  <si>
    <t>Walker</t>
  </si>
  <si>
    <t>Andrew</t>
  </si>
  <si>
    <t>Featherstone</t>
  </si>
  <si>
    <t>Carmichael</t>
  </si>
  <si>
    <t>Cox</t>
  </si>
  <si>
    <t>Walton</t>
  </si>
  <si>
    <t>Declan</t>
  </si>
  <si>
    <t>Munnelly</t>
  </si>
  <si>
    <t>Round</t>
  </si>
  <si>
    <t>Cavey</t>
  </si>
  <si>
    <t>Gary</t>
  </si>
  <si>
    <t>Thwaites</t>
  </si>
  <si>
    <t>Sam</t>
  </si>
  <si>
    <t>Hearmon</t>
  </si>
  <si>
    <t>Roger</t>
  </si>
  <si>
    <t>Whitehill</t>
  </si>
  <si>
    <t>Paul</t>
  </si>
  <si>
    <t>Graham</t>
  </si>
  <si>
    <t>Mark</t>
  </si>
  <si>
    <t>Raine</t>
  </si>
  <si>
    <t>Bentley</t>
  </si>
  <si>
    <t>King</t>
  </si>
  <si>
    <t>Haycock</t>
  </si>
  <si>
    <t>Spink</t>
  </si>
  <si>
    <t>Houghton</t>
  </si>
  <si>
    <t>Serpentine</t>
  </si>
  <si>
    <t>Winter Handicap</t>
  </si>
  <si>
    <t>Neptune Relays</t>
  </si>
  <si>
    <t>Summer Handicap</t>
  </si>
  <si>
    <t>Jan</t>
  </si>
  <si>
    <t>Feb</t>
  </si>
  <si>
    <t>Mar</t>
  </si>
  <si>
    <t>May</t>
  </si>
  <si>
    <t>Jun</t>
  </si>
  <si>
    <t>Jul</t>
  </si>
  <si>
    <t>Aug</t>
  </si>
  <si>
    <t>Sep</t>
  </si>
  <si>
    <t>Elite Male</t>
  </si>
  <si>
    <t>Jonathan</t>
  </si>
  <si>
    <t>Justin</t>
  </si>
  <si>
    <t>Division One</t>
  </si>
  <si>
    <t>Michael</t>
  </si>
  <si>
    <t>Pyle</t>
  </si>
  <si>
    <t>John</t>
  </si>
  <si>
    <t>Ben</t>
  </si>
  <si>
    <t>Smale</t>
  </si>
  <si>
    <t>Simon</t>
  </si>
  <si>
    <t>Stuart</t>
  </si>
  <si>
    <t>Park</t>
  </si>
  <si>
    <t>Lisa</t>
  </si>
  <si>
    <t>Darby</t>
  </si>
  <si>
    <t>Elite Female</t>
  </si>
  <si>
    <t>Stephen</t>
  </si>
  <si>
    <t>Foreman</t>
  </si>
  <si>
    <t>Blaine</t>
  </si>
  <si>
    <t>Huntington</t>
  </si>
  <si>
    <t>Matthew</t>
  </si>
  <si>
    <t>Division Two</t>
  </si>
  <si>
    <t>Wallace</t>
  </si>
  <si>
    <t>Jane</t>
  </si>
  <si>
    <t>Glaister</t>
  </si>
  <si>
    <t>Tracy</t>
  </si>
  <si>
    <t>Emma</t>
  </si>
  <si>
    <t>Lee</t>
  </si>
  <si>
    <t>Paula</t>
  </si>
  <si>
    <t>Ian</t>
  </si>
  <si>
    <t>Spencer</t>
  </si>
  <si>
    <t>Malcolm</t>
  </si>
  <si>
    <t>Helen</t>
  </si>
  <si>
    <t>Marie</t>
  </si>
  <si>
    <t>Alda</t>
  </si>
  <si>
    <t>Hummelinck</t>
  </si>
  <si>
    <t>Christine</t>
  </si>
  <si>
    <t>Division Three</t>
  </si>
  <si>
    <t>Morrison</t>
  </si>
  <si>
    <t>Wood</t>
  </si>
  <si>
    <t>Corfield</t>
  </si>
  <si>
    <t>Emily</t>
  </si>
  <si>
    <t>Bayles</t>
  </si>
  <si>
    <t>Nicky</t>
  </si>
  <si>
    <t>Blackett</t>
  </si>
  <si>
    <t>Georgina</t>
  </si>
  <si>
    <t>Letts</t>
  </si>
  <si>
    <t>Mike</t>
  </si>
  <si>
    <t>Leakey</t>
  </si>
  <si>
    <t>Sue</t>
  </si>
  <si>
    <t>Dobson</t>
  </si>
  <si>
    <t>Division Four</t>
  </si>
  <si>
    <t>Bethany</t>
  </si>
  <si>
    <t>Jayne</t>
  </si>
  <si>
    <t>Frame</t>
  </si>
  <si>
    <t>Sawyer</t>
  </si>
  <si>
    <t>Chaytor</t>
  </si>
  <si>
    <t>Alison</t>
  </si>
  <si>
    <t>Horton</t>
  </si>
  <si>
    <t>Janette</t>
  </si>
  <si>
    <t>Savage</t>
  </si>
  <si>
    <t>Jennifer</t>
  </si>
  <si>
    <t>Sarah</t>
  </si>
  <si>
    <t>Division</t>
  </si>
  <si>
    <t>Forename</t>
  </si>
  <si>
    <t>Surname</t>
  </si>
  <si>
    <t>EM</t>
  </si>
  <si>
    <t>Peter</t>
  </si>
  <si>
    <t>Blakemore</t>
  </si>
  <si>
    <t>EF</t>
  </si>
  <si>
    <t xml:space="preserve">Volunteer Bonus Points (1 each, max 2, dash represents volunteered but already on max bonus) </t>
  </si>
  <si>
    <t>Beth</t>
  </si>
  <si>
    <t>Henderson</t>
  </si>
  <si>
    <t>Robert</t>
  </si>
  <si>
    <t>Rudd</t>
  </si>
  <si>
    <t>Antony</t>
  </si>
  <si>
    <t>Edwards</t>
  </si>
  <si>
    <t>Chapman</t>
  </si>
  <si>
    <t>Clair</t>
  </si>
  <si>
    <t>Godfrey</t>
  </si>
  <si>
    <t>Duell</t>
  </si>
  <si>
    <t>Ellie</t>
  </si>
  <si>
    <t>Ciaran</t>
  </si>
  <si>
    <t>Fay</t>
  </si>
  <si>
    <t>Thirsk 10M</t>
  </si>
  <si>
    <t>Attendance</t>
  </si>
  <si>
    <t>Raymond</t>
  </si>
  <si>
    <t>Geoff</t>
  </si>
  <si>
    <t>Hill</t>
  </si>
  <si>
    <t>Forster</t>
  </si>
  <si>
    <t>Thomas</t>
  </si>
  <si>
    <t>Coxon</t>
  </si>
  <si>
    <t>Cooke</t>
  </si>
  <si>
    <t>Elizabeth</t>
  </si>
  <si>
    <t>Robertshaw</t>
  </si>
  <si>
    <t>Dot</t>
  </si>
  <si>
    <t>Morris</t>
  </si>
  <si>
    <t>Smith</t>
  </si>
  <si>
    <t>Phil</t>
  </si>
  <si>
    <t>Karen</t>
  </si>
  <si>
    <t>Killingley</t>
  </si>
  <si>
    <t>Abbie</t>
  </si>
  <si>
    <t>Weir</t>
  </si>
  <si>
    <t>Harriers Track Day 400m</t>
  </si>
  <si>
    <t>Coxhoe Trail Run</t>
  </si>
  <si>
    <t>Frances</t>
  </si>
  <si>
    <t>Barlow</t>
  </si>
  <si>
    <t>Hedley</t>
  </si>
  <si>
    <t xml:space="preserve"> </t>
  </si>
  <si>
    <t>Ord</t>
  </si>
  <si>
    <t>Rowe</t>
  </si>
  <si>
    <t>James</t>
  </si>
  <si>
    <t>Oldfield</t>
  </si>
  <si>
    <t>Thomas Milburn</t>
  </si>
  <si>
    <t>Uphill</t>
  </si>
  <si>
    <t>Colin</t>
  </si>
  <si>
    <t>Gandy</t>
  </si>
  <si>
    <t>Summerbell</t>
  </si>
  <si>
    <t>Joseph</t>
  </si>
  <si>
    <t>Jack</t>
  </si>
  <si>
    <t>Brown</t>
  </si>
  <si>
    <t>Callum</t>
  </si>
  <si>
    <t>Vincent</t>
  </si>
  <si>
    <t>Shepherdson</t>
  </si>
  <si>
    <t>Auston</t>
  </si>
  <si>
    <t>Gregory</t>
  </si>
  <si>
    <t>Peat</t>
  </si>
  <si>
    <t>Gordon</t>
  </si>
  <si>
    <t>Samuel</t>
  </si>
  <si>
    <t>Aimee</t>
  </si>
  <si>
    <t>Kate</t>
  </si>
  <si>
    <t>English</t>
  </si>
  <si>
    <t>Victoria</t>
  </si>
  <si>
    <t>Fawcett</t>
  </si>
  <si>
    <t>Alan</t>
  </si>
  <si>
    <t>Marshall</t>
  </si>
  <si>
    <t>Craggs</t>
  </si>
  <si>
    <t>Gratton</t>
  </si>
  <si>
    <t>Hoskins</t>
  </si>
  <si>
    <t>Harriet</t>
  </si>
  <si>
    <t>Rachel</t>
  </si>
  <si>
    <t>Boddy</t>
  </si>
  <si>
    <t>Duncan</t>
  </si>
  <si>
    <t>Maw</t>
  </si>
  <si>
    <t>Elaine</t>
  </si>
  <si>
    <t>Noakes</t>
  </si>
  <si>
    <t>Enya</t>
  </si>
  <si>
    <t>Killen</t>
  </si>
  <si>
    <t>Freeman</t>
  </si>
  <si>
    <t>Allison</t>
  </si>
  <si>
    <t>Winning</t>
  </si>
  <si>
    <t>Darlington Trail Winter Series</t>
  </si>
  <si>
    <t>Hartlepool Marina</t>
  </si>
  <si>
    <t xml:space="preserve">Mar </t>
  </si>
  <si>
    <t>Pizza Trail</t>
  </si>
  <si>
    <t>Blaydon Race</t>
  </si>
  <si>
    <t>Pitstop 10</t>
  </si>
  <si>
    <t>Warwick</t>
  </si>
  <si>
    <t xml:space="preserve">Stuart </t>
  </si>
  <si>
    <t xml:space="preserve">Chris </t>
  </si>
  <si>
    <t>Abigail</t>
  </si>
  <si>
    <t>Rosie</t>
  </si>
  <si>
    <t>Warnett</t>
  </si>
  <si>
    <t>Greg</t>
  </si>
  <si>
    <t>Philip</t>
  </si>
  <si>
    <t>Stuart Pailor Old Monks</t>
  </si>
  <si>
    <t>Position</t>
  </si>
  <si>
    <t>Bib</t>
  </si>
  <si>
    <t>Name</t>
  </si>
  <si>
    <t>Time</t>
  </si>
  <si>
    <t>Harrier</t>
  </si>
  <si>
    <t>Mark Raine</t>
  </si>
  <si>
    <t>y</t>
  </si>
  <si>
    <t>Rory Letts</t>
  </si>
  <si>
    <t>-</t>
  </si>
  <si>
    <t>Callum Darby</t>
  </si>
  <si>
    <t>David Walker</t>
  </si>
  <si>
    <t>Peter Millburn</t>
  </si>
  <si>
    <t>Lisa Darby</t>
  </si>
  <si>
    <t>Peter King</t>
  </si>
  <si>
    <t>Abbie Walker</t>
  </si>
  <si>
    <t>Paula Bayles</t>
  </si>
  <si>
    <t>Marie Walker</t>
  </si>
  <si>
    <t>Mark Chapman</t>
  </si>
  <si>
    <t>David Round</t>
  </si>
  <si>
    <t>Chris Hearmon</t>
  </si>
  <si>
    <t>Bethany Raine</t>
  </si>
  <si>
    <t>Ian Spencer</t>
  </si>
  <si>
    <t>Graham Darby</t>
  </si>
  <si>
    <t>Colin Taylor</t>
  </si>
  <si>
    <t>Lee Thompson</t>
  </si>
  <si>
    <t>Michael Harcourt</t>
  </si>
  <si>
    <t>Daisy Johnson</t>
  </si>
  <si>
    <t>Kenny Johnson</t>
  </si>
  <si>
    <t>Micheala Sowerby</t>
  </si>
  <si>
    <t>Bernadette Cooper</t>
  </si>
  <si>
    <t>Phil Rutter</t>
  </si>
  <si>
    <t>Matthew Foster</t>
  </si>
  <si>
    <t>Barry Foster</t>
  </si>
  <si>
    <t>Ian Burgess</t>
  </si>
  <si>
    <t>Rosie Walker</t>
  </si>
  <si>
    <t>Susan Millburn</t>
  </si>
  <si>
    <t>David Stothard</t>
  </si>
  <si>
    <t>Hayden Thompson</t>
  </si>
  <si>
    <t>Lauren Hodgson</t>
  </si>
  <si>
    <t>Angela O'Boyle</t>
  </si>
  <si>
    <t>John O'Boyle</t>
  </si>
  <si>
    <t>Louise Taylor</t>
  </si>
  <si>
    <t>Melanie Rowland</t>
  </si>
  <si>
    <t>Lynne Pape</t>
  </si>
  <si>
    <t>Helen Weatherhead</t>
  </si>
  <si>
    <t>Jane Taylor</t>
  </si>
  <si>
    <t>George Cawkwell</t>
  </si>
  <si>
    <t>Janet Williams</t>
  </si>
  <si>
    <t>Martin Weatherill</t>
  </si>
  <si>
    <t>Gillian Johnson</t>
  </si>
  <si>
    <t>Ian Stothard</t>
  </si>
  <si>
    <t>Virtual</t>
  </si>
  <si>
    <t>Janette Croft</t>
  </si>
  <si>
    <t>Sarah Neve</t>
  </si>
  <si>
    <t>Emma Chudley</t>
  </si>
  <si>
    <t>Kelly Dixon</t>
  </si>
  <si>
    <t>Niall Cheyne</t>
  </si>
  <si>
    <t>Corinna Russell</t>
  </si>
  <si>
    <t>Lisa Weatherill</t>
  </si>
  <si>
    <t>Ian "Moz" Morris</t>
  </si>
  <si>
    <t>Donna Hall</t>
  </si>
  <si>
    <t>Doreen Morris</t>
  </si>
  <si>
    <t>Emma Arrowsmith</t>
  </si>
  <si>
    <t>Kelly Jordan</t>
  </si>
  <si>
    <t>Rachel Craggs</t>
  </si>
  <si>
    <t>Lauren Bewick</t>
  </si>
  <si>
    <t>Pos   </t>
  </si>
  <si>
    <t>Num   </t>
  </si>
  <si>
    <t>M   </t>
  </si>
  <si>
    <t>F   </t>
  </si>
  <si>
    <t>Name   </t>
  </si>
  <si>
    <t>Cat   </t>
  </si>
  <si>
    <t>CatPos   </t>
  </si>
  <si>
    <t>Club   </t>
  </si>
  <si>
    <t>ChipTime   </t>
  </si>
  <si>
    <t>ChipPos   </t>
  </si>
  <si>
    <t>Pace per Km/Mile   </t>
  </si>
  <si>
    <t>GunTime   </t>
  </si>
  <si>
    <t>Chris Lines</t>
  </si>
  <si>
    <t>M50</t>
  </si>
  <si>
    <t>(024/133)</t>
  </si>
  <si>
    <t>Sedgefield Harriers</t>
  </si>
  <si>
    <t>00:04:09/00:06:41</t>
  </si>
  <si>
    <t>Mil Walton</t>
  </si>
  <si>
    <t>M40</t>
  </si>
  <si>
    <t>(049/165)</t>
  </si>
  <si>
    <t>00:04:10/00:06:43</t>
  </si>
  <si>
    <t>(027/133)</t>
  </si>
  <si>
    <t>00:04:15/00:06:50</t>
  </si>
  <si>
    <t>Colin Gandy</t>
  </si>
  <si>
    <t>(056/165)</t>
  </si>
  <si>
    <t>00:04:19/00:06:57</t>
  </si>
  <si>
    <t>Peter Milburn</t>
  </si>
  <si>
    <t>M60</t>
  </si>
  <si>
    <t>(009/062)</t>
  </si>
  <si>
    <t>00:04:31/00:07:15</t>
  </si>
  <si>
    <t>F40</t>
  </si>
  <si>
    <t>(008/125)</t>
  </si>
  <si>
    <t>00:04:31/00:07:16</t>
  </si>
  <si>
    <t>Peter Summerbell</t>
  </si>
  <si>
    <t>(038/133)</t>
  </si>
  <si>
    <t>00:04:32/00:07:18</t>
  </si>
  <si>
    <t>(069/165)</t>
  </si>
  <si>
    <t>00:04:33/00:07:20</t>
  </si>
  <si>
    <t>Gary Forster</t>
  </si>
  <si>
    <t>(084/165)</t>
  </si>
  <si>
    <t>00:04:43/00:07:35</t>
  </si>
  <si>
    <t>Rosie Warnett</t>
  </si>
  <si>
    <t>(022/125)</t>
  </si>
  <si>
    <t>00:04:50/00:07:46</t>
  </si>
  <si>
    <t>FS</t>
  </si>
  <si>
    <t>(010/039)</t>
  </si>
  <si>
    <t>00:04:55/00:07:54</t>
  </si>
  <si>
    <t>Claire Lee</t>
  </si>
  <si>
    <t>(026/125)</t>
  </si>
  <si>
    <t>00:04:56/00:07:56</t>
  </si>
  <si>
    <t>(066/133)</t>
  </si>
  <si>
    <t>00:05:01/00:08:05</t>
  </si>
  <si>
    <t>F30</t>
  </si>
  <si>
    <t>(024/063)</t>
  </si>
  <si>
    <t>00:05:16/00:08:28</t>
  </si>
  <si>
    <t>(118/165)</t>
  </si>
  <si>
    <t>00:05:18/00:08:32</t>
  </si>
  <si>
    <t>Kathryn Forster</t>
  </si>
  <si>
    <t>(042/125)</t>
  </si>
  <si>
    <t>00:05:19/00:08:33</t>
  </si>
  <si>
    <t>Clair Walker</t>
  </si>
  <si>
    <t>(050/125)</t>
  </si>
  <si>
    <t>00:05:27/00:08:46</t>
  </si>
  <si>
    <t>(058/125)</t>
  </si>
  <si>
    <t>00:05:37/00:09:02</t>
  </si>
  <si>
    <t>Christine Hearmon</t>
  </si>
  <si>
    <t>F50</t>
  </si>
  <si>
    <t>(041/087)</t>
  </si>
  <si>
    <t>00:05:48/00:09:20</t>
  </si>
  <si>
    <t>(047/062)</t>
  </si>
  <si>
    <t>00:05:55/00:09:32</t>
  </si>
  <si>
    <t>Mike Wood</t>
  </si>
  <si>
    <t>(049/062)</t>
  </si>
  <si>
    <t>00:06:04/00:09:46</t>
  </si>
  <si>
    <t>(050/062)</t>
  </si>
  <si>
    <t>00:06:06/00:09:50</t>
  </si>
  <si>
    <t>(125/133)</t>
  </si>
  <si>
    <t>00:06:21/00:10:14</t>
  </si>
  <si>
    <t>Points</t>
  </si>
  <si>
    <t>Warnett?</t>
  </si>
  <si>
    <t>14</t>
  </si>
  <si>
    <t>MARK RAINE</t>
  </si>
  <si>
    <t>143</t>
  </si>
  <si>
    <t>M</t>
  </si>
  <si>
    <t>43</t>
  </si>
  <si>
    <t>00:28:52</t>
  </si>
  <si>
    <t>17</t>
  </si>
  <si>
    <t>RORY LETTS</t>
  </si>
  <si>
    <t>107</t>
  </si>
  <si>
    <t>15</t>
  </si>
  <si>
    <t>00:29:34</t>
  </si>
  <si>
    <t>50</t>
  </si>
  <si>
    <t>PETER MILBURN</t>
  </si>
  <si>
    <t>118</t>
  </si>
  <si>
    <t>62</t>
  </si>
  <si>
    <t>00:32:32</t>
  </si>
  <si>
    <t>64</t>
  </si>
  <si>
    <t>CALLUM DARBY</t>
  </si>
  <si>
    <t>47</t>
  </si>
  <si>
    <t>16</t>
  </si>
  <si>
    <t>00:33:38</t>
  </si>
  <si>
    <t>68</t>
  </si>
  <si>
    <t>LISA DARBY</t>
  </si>
  <si>
    <t>49</t>
  </si>
  <si>
    <t>F</t>
  </si>
  <si>
    <t>00:34:28</t>
  </si>
  <si>
    <t>88</t>
  </si>
  <si>
    <t>GARY FORSTER</t>
  </si>
  <si>
    <t>63</t>
  </si>
  <si>
    <t>00:36:22</t>
  </si>
  <si>
    <t>94</t>
  </si>
  <si>
    <t>EMMA FEATHERSTONE</t>
  </si>
  <si>
    <t>59</t>
  </si>
  <si>
    <t>39</t>
  </si>
  <si>
    <t>00:37:15</t>
  </si>
  <si>
    <t>112</t>
  </si>
  <si>
    <t>JULIA ATKINSON-TAIT</t>
  </si>
  <si>
    <t>3</t>
  </si>
  <si>
    <t>54</t>
  </si>
  <si>
    <t>00:38:52</t>
  </si>
  <si>
    <t>113</t>
  </si>
  <si>
    <t>FAY UPHILL</t>
  </si>
  <si>
    <t>191</t>
  </si>
  <si>
    <t>41</t>
  </si>
  <si>
    <t>00:38:59</t>
  </si>
  <si>
    <t>115</t>
  </si>
  <si>
    <t>SAM RUDD</t>
  </si>
  <si>
    <t>151</t>
  </si>
  <si>
    <t>40</t>
  </si>
  <si>
    <t>00:39:20</t>
  </si>
  <si>
    <t>121</t>
  </si>
  <si>
    <t>PAULA BAYLES</t>
  </si>
  <si>
    <t>11</t>
  </si>
  <si>
    <t>38</t>
  </si>
  <si>
    <t>00:39:45</t>
  </si>
  <si>
    <t>125</t>
  </si>
  <si>
    <t>KATHRUN FORSTER</t>
  </si>
  <si>
    <t>00:40:22</t>
  </si>
  <si>
    <t>127</t>
  </si>
  <si>
    <t>SUSAN MILBURN</t>
  </si>
  <si>
    <t>119</t>
  </si>
  <si>
    <t>00:40:33</t>
  </si>
  <si>
    <t>132</t>
  </si>
  <si>
    <t>GEORGINA LETTS</t>
  </si>
  <si>
    <t>106</t>
  </si>
  <si>
    <t>22</t>
  </si>
  <si>
    <t>00:41:08</t>
  </si>
  <si>
    <t>136</t>
  </si>
  <si>
    <t>BETHANY RAINE</t>
  </si>
  <si>
    <t>142</t>
  </si>
  <si>
    <t>00:41:56</t>
  </si>
  <si>
    <t>DAVID ROUND</t>
  </si>
  <si>
    <t>150</t>
  </si>
  <si>
    <t>61</t>
  </si>
  <si>
    <t>00:42:25</t>
  </si>
  <si>
    <t>149</t>
  </si>
  <si>
    <t>MARK CHAPMAN</t>
  </si>
  <si>
    <t>42</t>
  </si>
  <si>
    <t>00:43:02</t>
  </si>
  <si>
    <t>IAN SPENCER</t>
  </si>
  <si>
    <t>169</t>
  </si>
  <si>
    <t>60</t>
  </si>
  <si>
    <t>00:43:05</t>
  </si>
  <si>
    <t>155</t>
  </si>
  <si>
    <t>CLAIR WALKER</t>
  </si>
  <si>
    <t>196</t>
  </si>
  <si>
    <t>48</t>
  </si>
  <si>
    <t>00:43:35</t>
  </si>
  <si>
    <t>159</t>
  </si>
  <si>
    <t>CHRIS HEARMON</t>
  </si>
  <si>
    <t>78</t>
  </si>
  <si>
    <t>00:44:21</t>
  </si>
  <si>
    <t>164</t>
  </si>
  <si>
    <t>MICHAEL WOOD</t>
  </si>
  <si>
    <t>214</t>
  </si>
  <si>
    <t>00:45:33</t>
  </si>
  <si>
    <t>168</t>
  </si>
  <si>
    <t>SUE DOBSON</t>
  </si>
  <si>
    <t>51</t>
  </si>
  <si>
    <t>55</t>
  </si>
  <si>
    <t>00:46:16</t>
  </si>
  <si>
    <t>172</t>
  </si>
  <si>
    <t>GRAHAM DARBY</t>
  </si>
  <si>
    <t>00:47:13</t>
  </si>
  <si>
    <t>182</t>
  </si>
  <si>
    <t>PHILIP HOUGHTON</t>
  </si>
  <si>
    <t>87</t>
  </si>
  <si>
    <t>00:49:10</t>
  </si>
  <si>
    <t>186</t>
  </si>
  <si>
    <t>SARAH CRAGGS</t>
  </si>
  <si>
    <t>46</t>
  </si>
  <si>
    <t>00:49:44</t>
  </si>
  <si>
    <t>194</t>
  </si>
  <si>
    <t>ENYA KILLEN</t>
  </si>
  <si>
    <t>103</t>
  </si>
  <si>
    <t>28</t>
  </si>
  <si>
    <t>00:51:06</t>
  </si>
  <si>
    <t>Pos</t>
  </si>
  <si>
    <t>Cat</t>
  </si>
  <si>
    <t>Club</t>
  </si>
  <si>
    <t>Paul Dalton</t>
  </si>
  <si>
    <t>Aycliffe Running Club</t>
  </si>
  <si>
    <t>Victor Brudenell</t>
  </si>
  <si>
    <t>North York Moors Ac</t>
  </si>
  <si>
    <t>Marc Ellis</t>
  </si>
  <si>
    <t>Quakers Running Club</t>
  </si>
  <si>
    <t>Adam Theaker</t>
  </si>
  <si>
    <t>MS</t>
  </si>
  <si>
    <t>Loftus &amp; Whitby Ac</t>
  </si>
  <si>
    <t>Paul Elsley</t>
  </si>
  <si>
    <t>Unattached</t>
  </si>
  <si>
    <t>Michael Burke</t>
  </si>
  <si>
    <t>Stockton Striders Ac</t>
  </si>
  <si>
    <t>John Nash</t>
  </si>
  <si>
    <t>Durham City Harriers &amp; Ac</t>
  </si>
  <si>
    <t>Nick Martin</t>
  </si>
  <si>
    <t>Stockton Striders</t>
  </si>
  <si>
    <t>Douglas Howarth</t>
  </si>
  <si>
    <t>Kay Neesam</t>
  </si>
  <si>
    <t>New Marske Harriers Ac</t>
  </si>
  <si>
    <t>Dave Walker</t>
  </si>
  <si>
    <t>Mark Taylor</t>
  </si>
  <si>
    <t>Redcar Running Club</t>
  </si>
  <si>
    <t>Simon Welch</t>
  </si>
  <si>
    <t>Abby Barker</t>
  </si>
  <si>
    <t>Adam Porter</t>
  </si>
  <si>
    <t>Kris L Allen</t>
  </si>
  <si>
    <t>Sonny Lewins</t>
  </si>
  <si>
    <t>MJ</t>
  </si>
  <si>
    <t>Joanne Scott</t>
  </si>
  <si>
    <t>Hartlepool Burn Road Harriers</t>
  </si>
  <si>
    <t>Mick Davis</t>
  </si>
  <si>
    <t>Elvet Striders</t>
  </si>
  <si>
    <t>Jordan Whitehead</t>
  </si>
  <si>
    <t>Robert Parker</t>
  </si>
  <si>
    <t>Martin Davis</t>
  </si>
  <si>
    <t>Janice Kelly</t>
  </si>
  <si>
    <t>Run Peterlee</t>
  </si>
  <si>
    <t>Michaela Welham</t>
  </si>
  <si>
    <t>Leigh Owbridge</t>
  </si>
  <si>
    <t>David Heron</t>
  </si>
  <si>
    <t>Rob Gillham</t>
  </si>
  <si>
    <t>Simon Gent</t>
  </si>
  <si>
    <t>North Shields Poly</t>
  </si>
  <si>
    <t>Matthew Clark</t>
  </si>
  <si>
    <t>Paul Noble</t>
  </si>
  <si>
    <t>Simon Rek</t>
  </si>
  <si>
    <t>Liz Simpson</t>
  </si>
  <si>
    <t>Chris Snook-lumb</t>
  </si>
  <si>
    <t>Emma Fleming</t>
  </si>
  <si>
    <t>Viv Hardwick</t>
  </si>
  <si>
    <t>Adam Hoyland</t>
  </si>
  <si>
    <t>Faye Buckton</t>
  </si>
  <si>
    <t>Sam Rudd</t>
  </si>
  <si>
    <t>Jacqui Leng</t>
  </si>
  <si>
    <t>Adele Coskello</t>
  </si>
  <si>
    <t>Jason Lyth</t>
  </si>
  <si>
    <t>Marie Laure Masson Ep Bose</t>
  </si>
  <si>
    <t>Pauline Whittaker</t>
  </si>
  <si>
    <t>Richmond &amp; Zetland Harriers</t>
  </si>
  <si>
    <t>Robert Hornshaw</t>
  </si>
  <si>
    <t>Rhys Foster</t>
  </si>
  <si>
    <t>Teesdale Ac</t>
  </si>
  <si>
    <t>Clare Stradling</t>
  </si>
  <si>
    <t>John Cornwell</t>
  </si>
  <si>
    <t>Michael Moorhouse</t>
  </si>
  <si>
    <t>Kathrun Forster</t>
  </si>
  <si>
    <t>Jo Tarry</t>
  </si>
  <si>
    <t>Poppy Crame</t>
  </si>
  <si>
    <t>FJ</t>
  </si>
  <si>
    <t>Kelly Lamb</t>
  </si>
  <si>
    <t>Andrew Dixon</t>
  </si>
  <si>
    <t>Paula Stamper</t>
  </si>
  <si>
    <t>Tracy Smith</t>
  </si>
  <si>
    <t>Sue Dick</t>
  </si>
  <si>
    <t>Robert Hampshire</t>
  </si>
  <si>
    <t>Lonely Goat Running Club</t>
  </si>
  <si>
    <t>Julie Masterman</t>
  </si>
  <si>
    <t>Goole Viking Striders</t>
  </si>
  <si>
    <t>Graeme Surtees</t>
  </si>
  <si>
    <t>Kerry Welch</t>
  </si>
  <si>
    <t>Amy Atkins</t>
  </si>
  <si>
    <t>Claire Earle</t>
  </si>
  <si>
    <t>Maxine Buckton</t>
  </si>
  <si>
    <t>Andrew Laverick</t>
  </si>
  <si>
    <t>Abbie Hall</t>
  </si>
  <si>
    <t>James Hall</t>
  </si>
  <si>
    <t>Lesley Neal</t>
  </si>
  <si>
    <t>Kathryn Hogarth</t>
  </si>
  <si>
    <t>Jon Brough</t>
  </si>
  <si>
    <t>Amanda Waller</t>
  </si>
  <si>
    <t>Northeast Project Club</t>
  </si>
  <si>
    <t>Lisa Jones</t>
  </si>
  <si>
    <t>Kay Martin</t>
  </si>
  <si>
    <t>Jackie Hudson</t>
  </si>
  <si>
    <t>Noel O'donnell</t>
  </si>
  <si>
    <t>Julie Crame</t>
  </si>
  <si>
    <t>Babs Crawley</t>
  </si>
  <si>
    <t>Julie Whinn</t>
  </si>
  <si>
    <t>F60</t>
  </si>
  <si>
    <t>Baz Green</t>
  </si>
  <si>
    <t>Helen Clark</t>
  </si>
  <si>
    <t>Juliette Mclaren</t>
  </si>
  <si>
    <t>David Learoyd</t>
  </si>
  <si>
    <t>David Robinson</t>
  </si>
  <si>
    <t>Christopher Roe</t>
  </si>
  <si>
    <t>Natalie Watson</t>
  </si>
  <si>
    <t>Hartlepool Athletics Club</t>
  </si>
  <si>
    <t>Ronnie Sherwood</t>
  </si>
  <si>
    <t>M80</t>
  </si>
  <si>
    <t>Helen Godfrey</t>
  </si>
  <si>
    <t>Elaine Holtby</t>
  </si>
  <si>
    <t>Mike Holtby</t>
  </si>
  <si>
    <t>Graham Mockler</t>
  </si>
  <si>
    <t>Keira Ley</t>
  </si>
  <si>
    <t>Orchard Eagles Running Club</t>
  </si>
  <si>
    <t>Andrew Bishop</t>
  </si>
  <si>
    <t>Deb Callaghan</t>
  </si>
  <si>
    <t>Cheryl Simpson</t>
  </si>
  <si>
    <t>Vikki Theodosiou</t>
  </si>
  <si>
    <t>Louise Matthews</t>
  </si>
  <si>
    <t>Aiko Hirst</t>
  </si>
  <si>
    <t>Shelley Johnson</t>
  </si>
  <si>
    <t>Andrew Hirst</t>
  </si>
  <si>
    <t>Katy Dawson</t>
  </si>
  <si>
    <t>Nicki Buckett</t>
  </si>
  <si>
    <t>Michael Robson</t>
  </si>
  <si>
    <t>Sarah Craggs</t>
  </si>
  <si>
    <t>Samantha Metcalfe</t>
  </si>
  <si>
    <t>Cary Surtees</t>
  </si>
  <si>
    <t>Pauline Ranson</t>
  </si>
  <si>
    <t>Amanda Pettitt</t>
  </si>
  <si>
    <t>Roe Valley Ac</t>
  </si>
  <si>
    <t>Philip Houghton</t>
  </si>
  <si>
    <t>Carla Starling</t>
  </si>
  <si>
    <t>Gina Bayliss</t>
  </si>
  <si>
    <t>Jonathan Mcfarland</t>
  </si>
  <si>
    <t>Andrea Sutherland</t>
  </si>
  <si>
    <t>Derwentside Ac</t>
  </si>
  <si>
    <t>John Cowen</t>
  </si>
  <si>
    <t>Tracy Fleming</t>
  </si>
  <si>
    <t>Karen Jeffers</t>
  </si>
  <si>
    <t>Paul Lewins</t>
  </si>
  <si>
    <t>Sarah Fawcett</t>
  </si>
  <si>
    <t>Karen Wilson</t>
  </si>
  <si>
    <t>Janet Madden</t>
  </si>
  <si>
    <t>Lisa Jenkins</t>
  </si>
  <si>
    <t>Christine Robson</t>
  </si>
  <si>
    <t>Rachel West</t>
  </si>
  <si>
    <t>Amy Prince</t>
  </si>
  <si>
    <t>June Brudenell</t>
  </si>
  <si>
    <t>Janine Povey</t>
  </si>
  <si>
    <t>Susan Goodman</t>
  </si>
  <si>
    <t>Angela Hopton</t>
  </si>
  <si>
    <t>Lesley Hornbrook</t>
  </si>
  <si>
    <t>Gail Foster</t>
  </si>
  <si>
    <t>Jude Turnbull</t>
  </si>
  <si>
    <t>Sally Forsyth</t>
  </si>
  <si>
    <t>Sarah Dunn</t>
  </si>
  <si>
    <t>Rachel Dalby</t>
  </si>
  <si>
    <t>Jill Butcher</t>
  </si>
  <si>
    <t>Deborah Barker</t>
  </si>
  <si>
    <t>Jennifer Elliott</t>
  </si>
  <si>
    <t>Claire Attey</t>
  </si>
  <si>
    <t>Pam O'neill</t>
  </si>
  <si>
    <t>Melanie Preece</t>
  </si>
  <si>
    <t>Jackie Bennett</t>
  </si>
  <si>
    <t>Vicky Todd</t>
  </si>
  <si>
    <t>Kerri Bingham</t>
  </si>
  <si>
    <t>Joe Kandrac</t>
  </si>
  <si>
    <t>Alexa Lang</t>
  </si>
  <si>
    <t>Alison Hardwick</t>
  </si>
  <si>
    <t>Kath Ward</t>
  </si>
  <si>
    <t>Elaine Stuart</t>
  </si>
  <si>
    <t>Elanor Maddren</t>
  </si>
  <si>
    <t>Lisa Holliday</t>
  </si>
  <si>
    <t>Veronica Taylor</t>
  </si>
  <si>
    <t>Stacey Storey</t>
  </si>
  <si>
    <t>Linzi Atkinson</t>
  </si>
  <si>
    <t>Maria Lawson</t>
  </si>
  <si>
    <t>Glenda Wadsworth</t>
  </si>
  <si>
    <t>Emma Leonard</t>
  </si>
  <si>
    <t>Stacy Hayton</t>
  </si>
  <si>
    <t>Declan Mcgrath</t>
  </si>
  <si>
    <t>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</si>
</sst>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B0F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10"/>
      <color rgb="FF00206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sz val="10"/>
      <name val="Arial"/>
      <family val="2"/>
    </font>
    <font>
      <sz val="11"/>
      <color theme="1"/>
      <name val="Wingdings"/>
      <charset val="2"/>
    </font>
    <font>
      <b/>
      <sz val="9"/>
      <color rgb="FFFFFFFF"/>
      <name val="Arial"/>
      <family val="2"/>
    </font>
    <font>
      <sz val="9"/>
      <color rgb="FF48484B"/>
      <name val="Arial"/>
      <family val="2"/>
    </font>
    <font>
      <sz val="9"/>
      <color rgb="FF000000"/>
      <name val="Verdana"/>
      <family val="2"/>
    </font>
    <font>
      <u/>
      <sz val="11"/>
      <color theme="10"/>
      <name val="Calibri"/>
      <family val="2"/>
      <scheme val="minor"/>
    </font>
    <font>
      <sz val="8"/>
      <name val="Arial"/>
    </font>
    <font>
      <b/>
      <sz val="11"/>
      <color rgb="FF333333"/>
      <name val="Arial"/>
      <family val="2"/>
    </font>
    <font>
      <sz val="11"/>
      <color rgb="FF333333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7D3F4"/>
        <bgColor indexed="64"/>
      </patternFill>
    </fill>
    <fill>
      <patternFill patternType="solid">
        <fgColor rgb="FF95CB5D"/>
        <bgColor indexed="64"/>
      </patternFill>
    </fill>
    <fill>
      <patternFill patternType="solid">
        <fgColor rgb="FFC1D72D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C2D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DFF0D8"/>
        <bgColor indexed="64"/>
      </patternFill>
    </fill>
    <fill>
      <patternFill patternType="solid">
        <fgColor rgb="FFFCF8E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rgb="FFDDDDDD"/>
      </top>
      <bottom/>
      <diagonal/>
    </border>
  </borders>
  <cellStyleXfs count="5">
    <xf numFmtId="0" fontId="0" fillId="0" borderId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14" fillId="0" borderId="0"/>
    <xf numFmtId="0" fontId="19" fillId="0" borderId="0" applyNumberFormat="0" applyFill="0" applyBorder="0" applyAlignment="0" applyProtection="0"/>
  </cellStyleXfs>
  <cellXfs count="156">
    <xf numFmtId="0" fontId="0" fillId="0" borderId="0" xfId="0"/>
    <xf numFmtId="0" fontId="0" fillId="7" borderId="1" xfId="0" applyFill="1" applyBorder="1"/>
    <xf numFmtId="0" fontId="1" fillId="0" borderId="0" xfId="0" applyFont="1"/>
    <xf numFmtId="0" fontId="1" fillId="4" borderId="0" xfId="0" applyFont="1" applyFill="1"/>
    <xf numFmtId="0" fontId="0" fillId="3" borderId="3" xfId="0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7" borderId="6" xfId="0" applyFill="1" applyBorder="1"/>
    <xf numFmtId="0" fontId="0" fillId="7" borderId="7" xfId="0" applyFill="1" applyBorder="1"/>
    <xf numFmtId="0" fontId="0" fillId="7" borderId="4" xfId="0" applyFill="1" applyBorder="1"/>
    <xf numFmtId="0" fontId="0" fillId="7" borderId="0" xfId="0" applyFill="1"/>
    <xf numFmtId="0" fontId="0" fillId="7" borderId="5" xfId="0" applyFill="1" applyBorder="1"/>
    <xf numFmtId="0" fontId="7" fillId="0" borderId="0" xfId="0" applyFont="1"/>
    <xf numFmtId="0" fontId="11" fillId="0" borderId="0" xfId="0" applyFont="1"/>
    <xf numFmtId="0" fontId="1" fillId="12" borderId="0" xfId="0" applyFont="1" applyFill="1"/>
    <xf numFmtId="0" fontId="5" fillId="12" borderId="6" xfId="0" applyFont="1" applyFill="1" applyBorder="1"/>
    <xf numFmtId="0" fontId="5" fillId="12" borderId="1" xfId="0" applyFont="1" applyFill="1" applyBorder="1"/>
    <xf numFmtId="0" fontId="5" fillId="12" borderId="7" xfId="0" applyFont="1" applyFill="1" applyBorder="1"/>
    <xf numFmtId="0" fontId="5" fillId="12" borderId="0" xfId="0" applyFont="1" applyFill="1"/>
    <xf numFmtId="0" fontId="5" fillId="12" borderId="4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5" fillId="12" borderId="9" xfId="0" applyFont="1" applyFill="1" applyBorder="1"/>
    <xf numFmtId="0" fontId="5" fillId="12" borderId="10" xfId="0" applyFont="1" applyFill="1" applyBorder="1"/>
    <xf numFmtId="0" fontId="5" fillId="12" borderId="8" xfId="0" applyFont="1" applyFill="1" applyBorder="1"/>
    <xf numFmtId="0" fontId="0" fillId="4" borderId="0" xfId="0" applyFill="1"/>
    <xf numFmtId="0" fontId="5" fillId="4" borderId="0" xfId="0" applyFont="1" applyFill="1"/>
    <xf numFmtId="0" fontId="13" fillId="4" borderId="0" xfId="0" applyFont="1" applyFill="1"/>
    <xf numFmtId="0" fontId="4" fillId="4" borderId="0" xfId="0" applyFont="1" applyFill="1"/>
    <xf numFmtId="0" fontId="5" fillId="4" borderId="0" xfId="0" applyFont="1" applyFill="1" applyAlignment="1">
      <alignment horizontal="center" vertical="center"/>
    </xf>
    <xf numFmtId="0" fontId="13" fillId="4" borderId="11" xfId="0" applyFont="1" applyFill="1" applyBorder="1"/>
    <xf numFmtId="0" fontId="5" fillId="4" borderId="11" xfId="0" applyFont="1" applyFill="1" applyBorder="1"/>
    <xf numFmtId="0" fontId="5" fillId="4" borderId="11" xfId="0" applyFont="1" applyFill="1" applyBorder="1" applyAlignment="1">
      <alignment horizontal="center" vertical="center"/>
    </xf>
    <xf numFmtId="0" fontId="4" fillId="4" borderId="11" xfId="0" applyFont="1" applyFill="1" applyBorder="1"/>
    <xf numFmtId="0" fontId="0" fillId="14" borderId="2" xfId="0" applyFill="1" applyBorder="1"/>
    <xf numFmtId="0" fontId="5" fillId="12" borderId="2" xfId="0" applyFont="1" applyFill="1" applyBorder="1"/>
    <xf numFmtId="0" fontId="1" fillId="4" borderId="12" xfId="0" applyFont="1" applyFill="1" applyBorder="1"/>
    <xf numFmtId="0" fontId="4" fillId="12" borderId="12" xfId="0" applyFont="1" applyFill="1" applyBorder="1"/>
    <xf numFmtId="0" fontId="1" fillId="2" borderId="13" xfId="0" applyFont="1" applyFill="1" applyBorder="1"/>
    <xf numFmtId="0" fontId="4" fillId="4" borderId="12" xfId="0" applyFont="1" applyFill="1" applyBorder="1"/>
    <xf numFmtId="0" fontId="4" fillId="12" borderId="13" xfId="0" applyFont="1" applyFill="1" applyBorder="1"/>
    <xf numFmtId="0" fontId="4" fillId="4" borderId="14" xfId="0" applyFont="1" applyFill="1" applyBorder="1"/>
    <xf numFmtId="0" fontId="1" fillId="0" borderId="12" xfId="0" applyFont="1" applyBorder="1"/>
    <xf numFmtId="0" fontId="1" fillId="4" borderId="17" xfId="0" applyFont="1" applyFill="1" applyBorder="1"/>
    <xf numFmtId="0" fontId="1" fillId="7" borderId="16" xfId="0" applyFont="1" applyFill="1" applyBorder="1"/>
    <xf numFmtId="0" fontId="1" fillId="7" borderId="15" xfId="0" applyFont="1" applyFill="1" applyBorder="1"/>
    <xf numFmtId="0" fontId="1" fillId="4" borderId="18" xfId="0" applyFont="1" applyFill="1" applyBorder="1"/>
    <xf numFmtId="0" fontId="1" fillId="4" borderId="19" xfId="0" applyFont="1" applyFill="1" applyBorder="1"/>
    <xf numFmtId="0" fontId="1" fillId="4" borderId="20" xfId="0" applyFont="1" applyFill="1" applyBorder="1"/>
    <xf numFmtId="0" fontId="1" fillId="4" borderId="21" xfId="0" applyFont="1" applyFill="1" applyBorder="1"/>
    <xf numFmtId="0" fontId="1" fillId="0" borderId="23" xfId="0" applyFont="1" applyBorder="1" applyAlignment="1">
      <alignment horizontal="left" textRotation="90" wrapText="1"/>
    </xf>
    <xf numFmtId="0" fontId="0" fillId="4" borderId="9" xfId="0" applyFill="1" applyBorder="1"/>
    <xf numFmtId="0" fontId="0" fillId="0" borderId="9" xfId="0" applyBorder="1"/>
    <xf numFmtId="0" fontId="12" fillId="0" borderId="15" xfId="0" applyFont="1" applyBorder="1"/>
    <xf numFmtId="0" fontId="1" fillId="0" borderId="15" xfId="0" applyFont="1" applyBorder="1"/>
    <xf numFmtId="0" fontId="1" fillId="0" borderId="22" xfId="0" applyFont="1" applyBorder="1" applyAlignment="1">
      <alignment horizontal="left" textRotation="90" wrapText="1"/>
    </xf>
    <xf numFmtId="0" fontId="1" fillId="7" borderId="27" xfId="0" applyFont="1" applyFill="1" applyBorder="1" applyAlignment="1">
      <alignment horizontal="center" vertical="center" textRotation="90"/>
    </xf>
    <xf numFmtId="0" fontId="1" fillId="7" borderId="25" xfId="0" applyFont="1" applyFill="1" applyBorder="1" applyAlignment="1">
      <alignment horizontal="center" vertical="center" textRotation="90"/>
    </xf>
    <xf numFmtId="0" fontId="1" fillId="7" borderId="26" xfId="0" applyFont="1" applyFill="1" applyBorder="1" applyAlignment="1">
      <alignment horizontal="center" vertical="center" textRotation="90"/>
    </xf>
    <xf numFmtId="0" fontId="1" fillId="0" borderId="24" xfId="0" applyFont="1" applyBorder="1" applyAlignment="1">
      <alignment horizontal="left" textRotation="60" wrapText="1"/>
    </xf>
    <xf numFmtId="0" fontId="1" fillId="0" borderId="25" xfId="0" applyFont="1" applyBorder="1" applyAlignment="1">
      <alignment horizontal="left" textRotation="60" wrapText="1"/>
    </xf>
    <xf numFmtId="0" fontId="1" fillId="4" borderId="15" xfId="0" applyFont="1" applyFill="1" applyBorder="1"/>
    <xf numFmtId="0" fontId="1" fillId="0" borderId="1" xfId="0" applyFont="1" applyBorder="1" applyAlignment="1">
      <alignment horizontal="left" textRotation="60" wrapText="1"/>
    </xf>
    <xf numFmtId="0" fontId="12" fillId="12" borderId="0" xfId="0" applyFont="1" applyFill="1"/>
    <xf numFmtId="0" fontId="0" fillId="4" borderId="0" xfId="0" applyFill="1" applyBorder="1"/>
    <xf numFmtId="0" fontId="0" fillId="0" borderId="0" xfId="0" applyBorder="1"/>
    <xf numFmtId="0" fontId="13" fillId="4" borderId="0" xfId="0" applyFont="1" applyFill="1" applyBorder="1"/>
    <xf numFmtId="0" fontId="4" fillId="12" borderId="0" xfId="0" applyFont="1" applyFill="1" applyBorder="1"/>
    <xf numFmtId="0" fontId="1" fillId="4" borderId="0" xfId="0" applyFont="1" applyFill="1" applyBorder="1"/>
    <xf numFmtId="0" fontId="5" fillId="4" borderId="0" xfId="0" applyFont="1" applyFill="1" applyBorder="1"/>
    <xf numFmtId="0" fontId="5" fillId="12" borderId="0" xfId="0" applyFont="1" applyFill="1" applyBorder="1"/>
    <xf numFmtId="0" fontId="5" fillId="12" borderId="0" xfId="0" applyFont="1" applyFill="1" applyBorder="1" applyAlignment="1">
      <alignment horizontal="center" vertical="center"/>
    </xf>
    <xf numFmtId="0" fontId="4" fillId="0" borderId="0" xfId="0" applyFont="1"/>
    <xf numFmtId="0" fontId="15" fillId="7" borderId="7" xfId="0" applyFont="1" applyFill="1" applyBorder="1"/>
    <xf numFmtId="0" fontId="1" fillId="0" borderId="28" xfId="0" applyFont="1" applyBorder="1" applyAlignment="1">
      <alignment horizontal="left" textRotation="90" wrapText="1"/>
    </xf>
    <xf numFmtId="0" fontId="4" fillId="4" borderId="0" xfId="0" applyFont="1" applyFill="1" applyBorder="1"/>
    <xf numFmtId="0" fontId="0" fillId="13" borderId="0" xfId="0" applyFill="1" applyBorder="1"/>
    <xf numFmtId="0" fontId="11" fillId="4" borderId="0" xfId="0" applyFont="1" applyFill="1"/>
    <xf numFmtId="0" fontId="0" fillId="4" borderId="4" xfId="0" applyFill="1" applyBorder="1"/>
    <xf numFmtId="0" fontId="0" fillId="4" borderId="5" xfId="0" applyFill="1" applyBorder="1"/>
    <xf numFmtId="0" fontId="5" fillId="12" borderId="13" xfId="0" applyFont="1" applyFill="1" applyBorder="1"/>
    <xf numFmtId="0" fontId="5" fillId="12" borderId="3" xfId="0" applyFont="1" applyFill="1" applyBorder="1"/>
    <xf numFmtId="0" fontId="12" fillId="0" borderId="0" xfId="0" applyFont="1" applyBorder="1"/>
    <xf numFmtId="0" fontId="1" fillId="4" borderId="5" xfId="0" applyFont="1" applyFill="1" applyBorder="1"/>
    <xf numFmtId="0" fontId="1" fillId="4" borderId="29" xfId="0" applyFont="1" applyFill="1" applyBorder="1"/>
    <xf numFmtId="0" fontId="5" fillId="12" borderId="4" xfId="0" applyFont="1" applyFill="1" applyBorder="1"/>
    <xf numFmtId="0" fontId="0" fillId="15" borderId="30" xfId="0" applyFill="1" applyBorder="1"/>
    <xf numFmtId="0" fontId="5" fillId="12" borderId="30" xfId="0" applyFont="1" applyFill="1" applyBorder="1"/>
    <xf numFmtId="0" fontId="1" fillId="0" borderId="32" xfId="0" applyFont="1" applyBorder="1" applyAlignment="1">
      <alignment horizontal="left" textRotation="90" wrapText="1"/>
    </xf>
    <xf numFmtId="0" fontId="0" fillId="13" borderId="3" xfId="0" applyFill="1" applyBorder="1" applyAlignment="1">
      <alignment horizontal="center" vertical="center"/>
    </xf>
    <xf numFmtId="0" fontId="1" fillId="0" borderId="33" xfId="0" applyFont="1" applyBorder="1"/>
    <xf numFmtId="0" fontId="1" fillId="0" borderId="31" xfId="0" applyFont="1" applyBorder="1"/>
    <xf numFmtId="0" fontId="4" fillId="12" borderId="31" xfId="0" applyFont="1" applyFill="1" applyBorder="1"/>
    <xf numFmtId="0" fontId="6" fillId="10" borderId="31" xfId="0" applyFont="1" applyFill="1" applyBorder="1"/>
    <xf numFmtId="0" fontId="13" fillId="4" borderId="31" xfId="0" applyFont="1" applyFill="1" applyBorder="1"/>
    <xf numFmtId="0" fontId="8" fillId="5" borderId="31" xfId="0" applyFont="1" applyFill="1" applyBorder="1"/>
    <xf numFmtId="0" fontId="2" fillId="8" borderId="31" xfId="1" applyBorder="1"/>
    <xf numFmtId="0" fontId="3" fillId="9" borderId="31" xfId="2" applyBorder="1"/>
    <xf numFmtId="0" fontId="9" fillId="6" borderId="31" xfId="0" applyFont="1" applyFill="1" applyBorder="1"/>
    <xf numFmtId="0" fontId="10" fillId="11" borderId="31" xfId="0" applyFont="1" applyFill="1" applyBorder="1"/>
    <xf numFmtId="0" fontId="13" fillId="4" borderId="34" xfId="0" applyFont="1" applyFill="1" applyBorder="1"/>
    <xf numFmtId="0" fontId="0" fillId="4" borderId="31" xfId="0" applyFill="1" applyBorder="1"/>
    <xf numFmtId="0" fontId="0" fillId="0" borderId="31" xfId="0" applyBorder="1"/>
    <xf numFmtId="0" fontId="5" fillId="4" borderId="0" xfId="0" applyFont="1" applyFill="1" applyBorder="1" applyAlignment="1">
      <alignment horizontal="center" vertical="center"/>
    </xf>
    <xf numFmtId="21" fontId="11" fillId="0" borderId="0" xfId="0" applyNumberFormat="1" applyFont="1"/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30" xfId="0" applyFont="1" applyFill="1" applyBorder="1"/>
    <xf numFmtId="0" fontId="4" fillId="4" borderId="13" xfId="0" applyFont="1" applyFill="1" applyBorder="1"/>
    <xf numFmtId="0" fontId="5" fillId="4" borderId="1" xfId="0" applyFont="1" applyFill="1" applyBorder="1"/>
    <xf numFmtId="0" fontId="5" fillId="4" borderId="7" xfId="0" applyFont="1" applyFill="1" applyBorder="1"/>
    <xf numFmtId="0" fontId="5" fillId="4" borderId="6" xfId="0" applyFont="1" applyFill="1" applyBorder="1"/>
    <xf numFmtId="14" fontId="1" fillId="4" borderId="19" xfId="0" applyNumberFormat="1" applyFont="1" applyFill="1" applyBorder="1"/>
    <xf numFmtId="21" fontId="0" fillId="0" borderId="0" xfId="0" applyNumberFormat="1"/>
    <xf numFmtId="0" fontId="16" fillId="16" borderId="35" xfId="0" applyFont="1" applyFill="1" applyBorder="1" applyAlignment="1">
      <alignment horizontal="left" wrapText="1"/>
    </xf>
    <xf numFmtId="0" fontId="16" fillId="16" borderId="36" xfId="0" applyFont="1" applyFill="1" applyBorder="1" applyAlignment="1">
      <alignment horizontal="left" wrapText="1"/>
    </xf>
    <xf numFmtId="0" fontId="17" fillId="17" borderId="35" xfId="0" applyFont="1" applyFill="1" applyBorder="1" applyAlignment="1">
      <alignment horizontal="left" vertical="top" wrapText="1"/>
    </xf>
    <xf numFmtId="20" fontId="17" fillId="17" borderId="35" xfId="0" applyNumberFormat="1" applyFont="1" applyFill="1" applyBorder="1" applyAlignment="1">
      <alignment horizontal="left" vertical="top" wrapText="1"/>
    </xf>
    <xf numFmtId="0" fontId="17" fillId="16" borderId="35" xfId="0" applyFont="1" applyFill="1" applyBorder="1" applyAlignment="1">
      <alignment horizontal="left" vertical="top" wrapText="1"/>
    </xf>
    <xf numFmtId="20" fontId="17" fillId="16" borderId="35" xfId="0" applyNumberFormat="1" applyFont="1" applyFill="1" applyBorder="1" applyAlignment="1">
      <alignment horizontal="left" vertical="top" wrapText="1"/>
    </xf>
    <xf numFmtId="0" fontId="17" fillId="16" borderId="0" xfId="0" applyFont="1" applyFill="1" applyAlignment="1">
      <alignment horizontal="left" vertical="top" wrapText="1"/>
    </xf>
    <xf numFmtId="0" fontId="17" fillId="17" borderId="0" xfId="0" applyFont="1" applyFill="1" applyAlignment="1">
      <alignment horizontal="left" vertical="top" wrapText="1"/>
    </xf>
    <xf numFmtId="46" fontId="17" fillId="16" borderId="35" xfId="0" applyNumberFormat="1" applyFont="1" applyFill="1" applyBorder="1" applyAlignment="1">
      <alignment horizontal="left" vertical="top" wrapText="1"/>
    </xf>
    <xf numFmtId="46" fontId="17" fillId="17" borderId="35" xfId="0" applyNumberFormat="1" applyFont="1" applyFill="1" applyBorder="1" applyAlignment="1">
      <alignment horizontal="left" vertical="top" wrapText="1"/>
    </xf>
    <xf numFmtId="0" fontId="17" fillId="17" borderId="37" xfId="0" applyFont="1" applyFill="1" applyBorder="1" applyAlignment="1">
      <alignment horizontal="left" vertical="top" wrapText="1"/>
    </xf>
    <xf numFmtId="46" fontId="17" fillId="17" borderId="37" xfId="0" applyNumberFormat="1" applyFont="1" applyFill="1" applyBorder="1" applyAlignment="1">
      <alignment horizontal="left" vertical="top" wrapText="1"/>
    </xf>
    <xf numFmtId="46" fontId="17" fillId="16" borderId="0" xfId="0" applyNumberFormat="1" applyFont="1" applyFill="1" applyAlignment="1">
      <alignment horizontal="left" vertical="top" wrapText="1"/>
    </xf>
    <xf numFmtId="0" fontId="19" fillId="18" borderId="38" xfId="4" applyFill="1" applyBorder="1" applyAlignment="1">
      <alignment horizontal="left" vertical="top" wrapText="1"/>
    </xf>
    <xf numFmtId="0" fontId="18" fillId="0" borderId="38" xfId="0" applyFont="1" applyBorder="1" applyAlignment="1">
      <alignment horizontal="left" vertical="top" wrapText="1"/>
    </xf>
    <xf numFmtId="21" fontId="18" fillId="0" borderId="38" xfId="0" applyNumberFormat="1" applyFont="1" applyBorder="1" applyAlignment="1">
      <alignment horizontal="left" vertical="top" wrapText="1"/>
    </xf>
    <xf numFmtId="0" fontId="18" fillId="19" borderId="38" xfId="0" applyFont="1" applyFill="1" applyBorder="1" applyAlignment="1">
      <alignment horizontal="left" vertical="top" wrapText="1"/>
    </xf>
    <xf numFmtId="21" fontId="18" fillId="19" borderId="38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8" fillId="0" borderId="39" xfId="0" applyFont="1" applyFill="1" applyBorder="1" applyAlignment="1">
      <alignment horizontal="center" vertical="center" wrapText="1"/>
    </xf>
    <xf numFmtId="0" fontId="18" fillId="19" borderId="39" xfId="0" applyFont="1" applyFill="1" applyBorder="1" applyAlignment="1">
      <alignment horizontal="center" vertical="center" wrapText="1"/>
    </xf>
    <xf numFmtId="0" fontId="18" fillId="19" borderId="4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18" fillId="19" borderId="0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49" fontId="20" fillId="0" borderId="0" xfId="0" applyNumberFormat="1" applyFont="1" applyAlignment="1">
      <alignment horizontal="center" vertical="top"/>
    </xf>
    <xf numFmtId="49" fontId="20" fillId="0" borderId="0" xfId="0" applyNumberFormat="1" applyFont="1" applyAlignment="1">
      <alignment vertical="top"/>
    </xf>
    <xf numFmtId="49" fontId="20" fillId="0" borderId="0" xfId="0" applyNumberFormat="1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right" vertical="top"/>
    </xf>
    <xf numFmtId="0" fontId="21" fillId="21" borderId="41" xfId="0" applyFont="1" applyFill="1" applyBorder="1" applyAlignment="1">
      <alignment horizontal="left" vertical="top" wrapText="1"/>
    </xf>
    <xf numFmtId="0" fontId="22" fillId="22" borderId="41" xfId="0" applyFont="1" applyFill="1" applyBorder="1" applyAlignment="1">
      <alignment vertical="top" wrapText="1"/>
    </xf>
    <xf numFmtId="21" fontId="22" fillId="22" borderId="41" xfId="0" applyNumberFormat="1" applyFont="1" applyFill="1" applyBorder="1" applyAlignment="1">
      <alignment vertical="top" wrapText="1"/>
    </xf>
    <xf numFmtId="0" fontId="22" fillId="21" borderId="41" xfId="0" applyFont="1" applyFill="1" applyBorder="1" applyAlignment="1">
      <alignment vertical="top" wrapText="1"/>
    </xf>
    <xf numFmtId="21" fontId="22" fillId="21" borderId="41" xfId="0" applyNumberFormat="1" applyFont="1" applyFill="1" applyBorder="1" applyAlignment="1">
      <alignment vertical="top" wrapText="1"/>
    </xf>
    <xf numFmtId="0" fontId="22" fillId="20" borderId="41" xfId="0" applyFont="1" applyFill="1" applyBorder="1" applyAlignment="1">
      <alignment vertical="top" wrapText="1"/>
    </xf>
    <xf numFmtId="21" fontId="22" fillId="20" borderId="41" xfId="0" applyNumberFormat="1" applyFont="1" applyFill="1" applyBorder="1" applyAlignment="1">
      <alignment vertical="top" wrapText="1"/>
    </xf>
    <xf numFmtId="0" fontId="22" fillId="23" borderId="41" xfId="0" applyFont="1" applyFill="1" applyBorder="1" applyAlignment="1">
      <alignment vertical="top" wrapText="1"/>
    </xf>
    <xf numFmtId="21" fontId="22" fillId="23" borderId="41" xfId="0" applyNumberFormat="1" applyFont="1" applyFill="1" applyBorder="1" applyAlignment="1">
      <alignment vertical="top" wrapText="1"/>
    </xf>
    <xf numFmtId="0" fontId="21" fillId="21" borderId="0" xfId="0" applyFont="1" applyFill="1" applyBorder="1" applyAlignment="1">
      <alignment horizontal="left" vertical="top" wrapText="1"/>
    </xf>
    <xf numFmtId="0" fontId="22" fillId="21" borderId="0" xfId="0" applyFont="1" applyFill="1" applyBorder="1" applyAlignment="1">
      <alignment vertical="top" wrapText="1"/>
    </xf>
    <xf numFmtId="0" fontId="22" fillId="20" borderId="0" xfId="0" applyFont="1" applyFill="1" applyBorder="1" applyAlignment="1">
      <alignment vertical="top" wrapText="1"/>
    </xf>
  </cellXfs>
  <cellStyles count="5">
    <cellStyle name="Good" xfId="1" builtinId="26"/>
    <cellStyle name="Hyperlink" xfId="4" builtinId="8"/>
    <cellStyle name="Neutral" xfId="2" builtinId="28"/>
    <cellStyle name="Normal" xfId="0" builtinId="0"/>
    <cellStyle name="Normal 2" xfId="3" xr:uid="{00000000-0005-0000-0000-000031000000}"/>
  </cellStyles>
  <dxfs count="0"/>
  <tableStyles count="0" defaultTableStyle="TableStyleMedium2" defaultPivotStyle="PivotStyleLight16"/>
  <colors>
    <mruColors>
      <color rgb="FFF7D3F4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kresults.net/2022/thirsk10.html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www.ukresults.net/2022/thirsk10.html" TargetMode="External"/><Relationship Id="rId7" Type="http://schemas.openxmlformats.org/officeDocument/2006/relationships/hyperlink" Target="https://www.ukresults.net/2022/thirsk10.html" TargetMode="External"/><Relationship Id="rId12" Type="http://schemas.openxmlformats.org/officeDocument/2006/relationships/hyperlink" Target="https://www.ukresults.net/2022/thirsk10.html" TargetMode="External"/><Relationship Id="rId2" Type="http://schemas.openxmlformats.org/officeDocument/2006/relationships/hyperlink" Target="https://www.ukresults.net/2022/thirsk10.html" TargetMode="External"/><Relationship Id="rId1" Type="http://schemas.openxmlformats.org/officeDocument/2006/relationships/hyperlink" Target="https://www.ukresults.net/2022/thirsk10.html" TargetMode="External"/><Relationship Id="rId6" Type="http://schemas.openxmlformats.org/officeDocument/2006/relationships/hyperlink" Target="https://www.ukresults.net/2022/thirsk10.html" TargetMode="External"/><Relationship Id="rId11" Type="http://schemas.openxmlformats.org/officeDocument/2006/relationships/hyperlink" Target="https://www.ukresults.net/2022/thirsk10.html" TargetMode="External"/><Relationship Id="rId5" Type="http://schemas.openxmlformats.org/officeDocument/2006/relationships/hyperlink" Target="https://www.ukresults.net/2022/thirsk10.html" TargetMode="External"/><Relationship Id="rId10" Type="http://schemas.openxmlformats.org/officeDocument/2006/relationships/hyperlink" Target="https://www.ukresults.net/2022/thirsk10.html" TargetMode="External"/><Relationship Id="rId4" Type="http://schemas.openxmlformats.org/officeDocument/2006/relationships/hyperlink" Target="https://www.ukresults.net/2022/thirsk10.html" TargetMode="External"/><Relationship Id="rId9" Type="http://schemas.openxmlformats.org/officeDocument/2006/relationships/hyperlink" Target="https://www.ukresults.net/2022/thirsk10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73"/>
  <sheetViews>
    <sheetView workbookViewId="0">
      <pane ySplit="1" topLeftCell="A83" activePane="bottomLeft" state="frozen"/>
      <selection pane="bottomLeft" activeCell="B19" sqref="B19"/>
    </sheetView>
  </sheetViews>
  <sheetFormatPr defaultRowHeight="15" x14ac:dyDescent="0.25"/>
  <cols>
    <col min="1" max="1" width="15.42578125" style="13" bestFit="1" customWidth="1"/>
    <col min="2" max="2" width="15.7109375" style="13" bestFit="1" customWidth="1"/>
    <col min="3" max="3" width="9.140625" style="13" hidden="1" customWidth="1"/>
    <col min="4" max="4" width="15.5703125" style="101" customWidth="1"/>
    <col min="5" max="5" width="9.140625" style="64"/>
    <col min="7" max="8" width="3.28515625" style="75" customWidth="1"/>
    <col min="9" max="9" width="9.140625" style="41"/>
    <col min="10" max="10" width="3.28515625" style="9" customWidth="1"/>
    <col min="11" max="12" width="3.28515625" style="10" customWidth="1"/>
    <col min="13" max="13" width="3.28515625" style="11" customWidth="1"/>
    <col min="14" max="14" width="10.7109375" bestFit="1" customWidth="1"/>
    <col min="17" max="18" width="9.140625" customWidth="1"/>
    <col min="21" max="21" width="9.140625" style="5"/>
    <col min="22" max="22" width="9.140625" style="6"/>
    <col min="23" max="36" width="9.140625" style="24"/>
  </cols>
  <sheetData>
    <row r="1" spans="1:37" s="53" customFormat="1" ht="66" customHeight="1" thickBot="1" x14ac:dyDescent="0.3">
      <c r="A1" s="52"/>
      <c r="B1" s="52"/>
      <c r="C1" s="52"/>
      <c r="D1" s="89"/>
      <c r="E1" s="87" t="s">
        <v>0</v>
      </c>
      <c r="F1" s="54" t="s">
        <v>1</v>
      </c>
      <c r="G1" s="54" t="s">
        <v>127</v>
      </c>
      <c r="H1" s="73"/>
      <c r="I1" s="49" t="s">
        <v>2</v>
      </c>
      <c r="J1" s="55" t="s">
        <v>32</v>
      </c>
      <c r="K1" s="56" t="s">
        <v>33</v>
      </c>
      <c r="L1" s="56" t="s">
        <v>34</v>
      </c>
      <c r="M1" s="57" t="s">
        <v>31</v>
      </c>
      <c r="N1" s="58" t="s">
        <v>207</v>
      </c>
      <c r="O1" s="59" t="s">
        <v>193</v>
      </c>
      <c r="P1" s="59" t="s">
        <v>126</v>
      </c>
      <c r="Q1" s="59" t="s">
        <v>194</v>
      </c>
      <c r="R1" s="59" t="s">
        <v>196</v>
      </c>
      <c r="S1" s="61" t="s">
        <v>197</v>
      </c>
      <c r="T1" s="61" t="s">
        <v>198</v>
      </c>
      <c r="U1" s="61" t="s">
        <v>145</v>
      </c>
      <c r="V1" s="61" t="s">
        <v>146</v>
      </c>
      <c r="W1" s="60"/>
      <c r="X1" s="60"/>
      <c r="Y1" s="60"/>
      <c r="Z1" s="60" t="s">
        <v>150</v>
      </c>
      <c r="AA1" s="60"/>
      <c r="AB1" s="60"/>
      <c r="AC1" s="60"/>
      <c r="AD1" s="60"/>
      <c r="AE1" s="60"/>
      <c r="AF1" s="60"/>
      <c r="AG1" s="60"/>
      <c r="AH1" s="60"/>
      <c r="AI1" s="60"/>
      <c r="AJ1" s="60"/>
    </row>
    <row r="2" spans="1:37" s="18" customFormat="1" ht="15.75" thickBot="1" x14ac:dyDescent="0.3">
      <c r="A2" s="81" t="s">
        <v>106</v>
      </c>
      <c r="B2" s="81" t="s">
        <v>107</v>
      </c>
      <c r="C2" s="71">
        <v>0</v>
      </c>
      <c r="D2" s="90" t="s">
        <v>105</v>
      </c>
      <c r="E2" s="45"/>
      <c r="F2" s="67"/>
      <c r="G2" s="83"/>
      <c r="H2" s="67"/>
      <c r="I2" s="82"/>
      <c r="J2" s="43" t="s">
        <v>112</v>
      </c>
      <c r="K2" s="44"/>
      <c r="L2" s="44"/>
      <c r="M2" s="44"/>
      <c r="N2" s="111" t="s">
        <v>35</v>
      </c>
      <c r="O2" s="46" t="s">
        <v>36</v>
      </c>
      <c r="P2" s="46" t="s">
        <v>37</v>
      </c>
      <c r="Q2" s="46" t="s">
        <v>195</v>
      </c>
      <c r="R2" s="46" t="s">
        <v>38</v>
      </c>
      <c r="S2" s="46" t="s">
        <v>39</v>
      </c>
      <c r="T2" s="47" t="s">
        <v>40</v>
      </c>
      <c r="U2" s="42" t="s">
        <v>41</v>
      </c>
      <c r="V2" s="48" t="s">
        <v>42</v>
      </c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4"/>
    </row>
    <row r="3" spans="1:37" s="2" customFormat="1" x14ac:dyDescent="0.25">
      <c r="A3" s="66"/>
      <c r="B3" s="66"/>
      <c r="C3" s="62">
        <v>1</v>
      </c>
      <c r="D3" s="91"/>
      <c r="E3" s="70"/>
      <c r="F3" s="69"/>
      <c r="G3" s="84"/>
      <c r="H3" s="84"/>
      <c r="I3" s="36"/>
      <c r="J3" s="23"/>
      <c r="K3" s="21"/>
      <c r="L3" s="21"/>
      <c r="M3" s="22"/>
      <c r="N3" s="70"/>
      <c r="O3" s="70"/>
      <c r="P3" s="70"/>
      <c r="Q3" s="70"/>
      <c r="R3" s="70"/>
      <c r="S3" s="70"/>
      <c r="T3" s="70"/>
      <c r="U3" s="19"/>
      <c r="V3" s="20"/>
      <c r="W3" s="25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5"/>
    </row>
    <row r="4" spans="1:37" s="14" customFormat="1" x14ac:dyDescent="0.25">
      <c r="A4" t="s">
        <v>24</v>
      </c>
      <c r="B4" t="s">
        <v>25</v>
      </c>
      <c r="C4" s="12">
        <v>2</v>
      </c>
      <c r="D4" s="92" t="s">
        <v>43</v>
      </c>
      <c r="E4" s="88">
        <f>SUM(LARGE(N4:V4,{1,2,3,4,5,6,7}))</f>
        <v>38</v>
      </c>
      <c r="F4" s="33">
        <f t="shared" ref="F4:F12" si="0">SUM(J4:M4)</f>
        <v>0</v>
      </c>
      <c r="G4" s="85">
        <f t="shared" ref="G4:G12" si="1">IF(H4&gt;6,10,IF(H4&gt;4,5,IF(H4&gt;2,2,0)))</f>
        <v>2</v>
      </c>
      <c r="H4" s="85">
        <f t="shared" ref="H4:H12" si="2">COUNTIF(N4:V4,"&gt;0")</f>
        <v>4</v>
      </c>
      <c r="I4" s="37">
        <f t="shared" ref="I4:I12" si="3">SUM(E4:G4)</f>
        <v>40</v>
      </c>
      <c r="J4" s="7"/>
      <c r="K4" s="1"/>
      <c r="L4" s="1"/>
      <c r="M4" s="8"/>
      <c r="N4" s="4">
        <v>0</v>
      </c>
      <c r="O4" s="4">
        <v>10</v>
      </c>
      <c r="P4" s="4">
        <v>8</v>
      </c>
      <c r="Q4" s="4">
        <v>10</v>
      </c>
      <c r="R4" s="4">
        <v>10</v>
      </c>
      <c r="S4" s="4">
        <v>0</v>
      </c>
      <c r="T4" s="4">
        <v>0</v>
      </c>
      <c r="U4" s="4">
        <v>0</v>
      </c>
      <c r="V4" s="4">
        <v>0</v>
      </c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18"/>
    </row>
    <row r="5" spans="1:37" x14ac:dyDescent="0.25">
      <c r="A5" t="s">
        <v>3</v>
      </c>
      <c r="B5" t="s">
        <v>4</v>
      </c>
      <c r="C5" s="12">
        <v>2</v>
      </c>
      <c r="D5" s="92" t="s">
        <v>43</v>
      </c>
      <c r="E5" s="88">
        <f>SUM(LARGE(N5:V5,{1,2,3,4,5,6,7}))</f>
        <v>19</v>
      </c>
      <c r="F5" s="33">
        <f t="shared" si="0"/>
        <v>0</v>
      </c>
      <c r="G5" s="85">
        <f t="shared" si="1"/>
        <v>0</v>
      </c>
      <c r="H5" s="85">
        <f t="shared" si="2"/>
        <v>2</v>
      </c>
      <c r="I5" s="37">
        <f t="shared" si="3"/>
        <v>19</v>
      </c>
      <c r="J5" s="7"/>
      <c r="K5" s="1"/>
      <c r="L5" s="1"/>
      <c r="M5" s="8"/>
      <c r="N5" s="4">
        <v>9</v>
      </c>
      <c r="O5" s="4">
        <v>0</v>
      </c>
      <c r="P5" s="4">
        <v>10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</row>
    <row r="6" spans="1:37" x14ac:dyDescent="0.25">
      <c r="A6" t="s">
        <v>53</v>
      </c>
      <c r="B6" t="s">
        <v>151</v>
      </c>
      <c r="C6" s="12">
        <v>2</v>
      </c>
      <c r="D6" s="92" t="s">
        <v>43</v>
      </c>
      <c r="E6" s="88">
        <f>SUM(LARGE(N6:V6,{1,2,3,4,5,6,7}))</f>
        <v>10</v>
      </c>
      <c r="F6" s="33">
        <f t="shared" si="0"/>
        <v>0</v>
      </c>
      <c r="G6" s="85">
        <f t="shared" si="1"/>
        <v>0</v>
      </c>
      <c r="H6" s="85">
        <f t="shared" si="2"/>
        <v>1</v>
      </c>
      <c r="I6" s="37">
        <f t="shared" si="3"/>
        <v>10</v>
      </c>
      <c r="J6" s="7"/>
      <c r="K6" s="1"/>
      <c r="L6" s="1"/>
      <c r="M6" s="8"/>
      <c r="N6" s="4">
        <v>10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</row>
    <row r="7" spans="1:37" x14ac:dyDescent="0.25">
      <c r="A7" t="s">
        <v>155</v>
      </c>
      <c r="B7" t="s">
        <v>11</v>
      </c>
      <c r="C7" s="12">
        <v>2</v>
      </c>
      <c r="D7" s="92" t="s">
        <v>43</v>
      </c>
      <c r="E7" s="88">
        <f>SUM(LARGE(N7:V7,{1,2,3,4,5,6,7}))</f>
        <v>9</v>
      </c>
      <c r="F7" s="33">
        <f t="shared" si="0"/>
        <v>0</v>
      </c>
      <c r="G7" s="85">
        <f t="shared" si="1"/>
        <v>0</v>
      </c>
      <c r="H7" s="85">
        <f t="shared" si="2"/>
        <v>1</v>
      </c>
      <c r="I7" s="37">
        <f t="shared" si="3"/>
        <v>9</v>
      </c>
      <c r="J7" s="7"/>
      <c r="K7" s="1"/>
      <c r="L7" s="1"/>
      <c r="M7" s="8"/>
      <c r="N7" s="4">
        <v>0</v>
      </c>
      <c r="O7" s="4">
        <v>0</v>
      </c>
      <c r="P7" s="4">
        <v>9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4"/>
    </row>
    <row r="8" spans="1:37" x14ac:dyDescent="0.25">
      <c r="A8" t="s">
        <v>5</v>
      </c>
      <c r="B8" t="s">
        <v>26</v>
      </c>
      <c r="C8" s="12">
        <v>2</v>
      </c>
      <c r="D8" s="92" t="s">
        <v>43</v>
      </c>
      <c r="E8" s="88">
        <f>SUM(LARGE(N8:V8,{1,2,3,4,5,6,7}))</f>
        <v>0</v>
      </c>
      <c r="F8" s="33">
        <f t="shared" si="0"/>
        <v>0</v>
      </c>
      <c r="G8" s="85">
        <f t="shared" si="1"/>
        <v>0</v>
      </c>
      <c r="H8" s="85">
        <f t="shared" si="2"/>
        <v>0</v>
      </c>
      <c r="I8" s="37">
        <f t="shared" si="3"/>
        <v>0</v>
      </c>
      <c r="J8" s="7"/>
      <c r="K8" s="1"/>
      <c r="L8" s="1"/>
      <c r="M8" s="72"/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</row>
    <row r="9" spans="1:37" x14ac:dyDescent="0.25">
      <c r="A9" t="s">
        <v>45</v>
      </c>
      <c r="B9" t="s">
        <v>10</v>
      </c>
      <c r="C9" s="12">
        <v>2</v>
      </c>
      <c r="D9" s="92" t="s">
        <v>43</v>
      </c>
      <c r="E9" s="88">
        <f>SUM(LARGE(N9:V9,{1,2,3,4,5,6,7}))</f>
        <v>0</v>
      </c>
      <c r="F9" s="33">
        <f t="shared" si="0"/>
        <v>0</v>
      </c>
      <c r="G9" s="85">
        <f t="shared" si="1"/>
        <v>0</v>
      </c>
      <c r="H9" s="85">
        <f t="shared" si="2"/>
        <v>0</v>
      </c>
      <c r="I9" s="37">
        <f t="shared" si="3"/>
        <v>0</v>
      </c>
      <c r="J9" s="7"/>
      <c r="K9" s="1"/>
      <c r="L9" s="1"/>
      <c r="M9" s="8"/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</row>
    <row r="10" spans="1:37" x14ac:dyDescent="0.25">
      <c r="A10" t="s">
        <v>153</v>
      </c>
      <c r="B10" t="s">
        <v>154</v>
      </c>
      <c r="C10" s="12">
        <v>2</v>
      </c>
      <c r="D10" s="92" t="s">
        <v>43</v>
      </c>
      <c r="E10" s="88">
        <f>SUM(LARGE(N10:V10,{1,2,3,4,5,6,7}))</f>
        <v>0</v>
      </c>
      <c r="F10" s="33">
        <f t="shared" si="0"/>
        <v>0</v>
      </c>
      <c r="G10" s="85">
        <f t="shared" si="1"/>
        <v>0</v>
      </c>
      <c r="H10" s="85">
        <f t="shared" si="2"/>
        <v>0</v>
      </c>
      <c r="I10" s="37">
        <f t="shared" si="3"/>
        <v>0</v>
      </c>
      <c r="J10" s="7"/>
      <c r="K10" s="1"/>
      <c r="L10" s="1"/>
      <c r="M10" s="8"/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</row>
    <row r="11" spans="1:37" x14ac:dyDescent="0.25">
      <c r="A11" t="s">
        <v>132</v>
      </c>
      <c r="B11" t="s">
        <v>152</v>
      </c>
      <c r="C11" s="12">
        <v>2</v>
      </c>
      <c r="D11" s="92" t="s">
        <v>43</v>
      </c>
      <c r="E11" s="88">
        <f>SUM(LARGE(N11:V11,{1,2,3,4,5,6,7}))</f>
        <v>0</v>
      </c>
      <c r="F11" s="33">
        <f t="shared" si="0"/>
        <v>0</v>
      </c>
      <c r="G11" s="85">
        <f t="shared" si="1"/>
        <v>0</v>
      </c>
      <c r="H11" s="85">
        <f t="shared" si="2"/>
        <v>0</v>
      </c>
      <c r="I11" s="37">
        <f t="shared" si="3"/>
        <v>0</v>
      </c>
      <c r="J11" s="7"/>
      <c r="K11" s="1"/>
      <c r="L11" s="1"/>
      <c r="M11" s="8"/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</row>
    <row r="12" spans="1:37" x14ac:dyDescent="0.25">
      <c r="A12" t="s">
        <v>22</v>
      </c>
      <c r="B12" t="s">
        <v>144</v>
      </c>
      <c r="C12" s="12">
        <v>2</v>
      </c>
      <c r="D12" s="92" t="s">
        <v>43</v>
      </c>
      <c r="E12" s="88">
        <f>SUM(LARGE(N12:V12,{1,2,3,4,5,6,7}))</f>
        <v>0</v>
      </c>
      <c r="F12" s="33">
        <f t="shared" si="0"/>
        <v>0</v>
      </c>
      <c r="G12" s="85">
        <f t="shared" si="1"/>
        <v>0</v>
      </c>
      <c r="H12" s="85">
        <f t="shared" si="2"/>
        <v>0</v>
      </c>
      <c r="I12" s="37">
        <f t="shared" si="3"/>
        <v>0</v>
      </c>
      <c r="J12" s="7"/>
      <c r="K12" s="1"/>
      <c r="L12" s="1"/>
      <c r="M12" s="8"/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4"/>
    </row>
    <row r="13" spans="1:37" s="68" customFormat="1" x14ac:dyDescent="0.25">
      <c r="A13" s="65"/>
      <c r="B13" s="65"/>
      <c r="C13" s="65">
        <v>2.5</v>
      </c>
      <c r="D13" s="65"/>
      <c r="E13" s="102"/>
      <c r="I13" s="74"/>
      <c r="N13" s="102"/>
      <c r="O13" s="102"/>
      <c r="P13" s="102"/>
      <c r="Q13" s="102"/>
      <c r="R13" s="102"/>
      <c r="S13" s="102"/>
      <c r="T13" s="102"/>
      <c r="U13" s="102"/>
      <c r="V13" s="102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4"/>
    </row>
    <row r="14" spans="1:37" x14ac:dyDescent="0.25">
      <c r="A14" s="66"/>
      <c r="B14" s="66"/>
      <c r="C14" s="62">
        <v>3</v>
      </c>
      <c r="D14" s="91"/>
      <c r="E14" s="80"/>
      <c r="F14" s="34"/>
      <c r="G14" s="86"/>
      <c r="H14" s="86"/>
      <c r="I14" s="39"/>
      <c r="J14" s="15"/>
      <c r="K14" s="16"/>
      <c r="L14" s="16"/>
      <c r="M14" s="17"/>
      <c r="N14" s="80"/>
      <c r="O14" s="80"/>
      <c r="P14" s="80"/>
      <c r="Q14" s="80"/>
      <c r="R14" s="80"/>
      <c r="S14" s="80"/>
      <c r="T14" s="80"/>
      <c r="U14" s="80"/>
      <c r="V14" s="80"/>
    </row>
    <row r="15" spans="1:37" x14ac:dyDescent="0.25">
      <c r="A15" t="s">
        <v>55</v>
      </c>
      <c r="B15" t="s">
        <v>56</v>
      </c>
      <c r="C15" s="12">
        <v>4</v>
      </c>
      <c r="D15" s="94" t="s">
        <v>57</v>
      </c>
      <c r="E15" s="88">
        <f>SUM(LARGE(N15:V15,{1,2,3,4,5,6,7}))</f>
        <v>40</v>
      </c>
      <c r="F15" s="33">
        <f t="shared" ref="F15:F23" si="4">SUM(J15:M15)</f>
        <v>0</v>
      </c>
      <c r="G15" s="85">
        <f t="shared" ref="G15:G23" si="5">IF(H15&gt;6,10,IF(H15&gt;4,5,IF(H15&gt;2,2,0)))</f>
        <v>2</v>
      </c>
      <c r="H15" s="85">
        <f t="shared" ref="H15:H23" si="6">COUNTIF(N15:V15,"&gt;0")</f>
        <v>4</v>
      </c>
      <c r="I15" s="37">
        <f t="shared" ref="I15:I23" si="7">SUM(E15:G15)</f>
        <v>42</v>
      </c>
      <c r="J15" s="7"/>
      <c r="K15" s="1"/>
      <c r="L15" s="1"/>
      <c r="M15" s="8"/>
      <c r="N15" s="4">
        <v>10</v>
      </c>
      <c r="O15" s="4">
        <v>10</v>
      </c>
      <c r="P15" s="4">
        <v>10</v>
      </c>
      <c r="Q15" s="4">
        <v>10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</row>
    <row r="16" spans="1:37" x14ac:dyDescent="0.25">
      <c r="A16" t="s">
        <v>70</v>
      </c>
      <c r="B16" t="s">
        <v>84</v>
      </c>
      <c r="C16" s="12">
        <v>4</v>
      </c>
      <c r="D16" s="94" t="s">
        <v>57</v>
      </c>
      <c r="E16" s="88">
        <f>SUM(LARGE(N16:V16,{1,2,3,4,5,6,7}))</f>
        <v>27</v>
      </c>
      <c r="F16" s="33">
        <f t="shared" si="4"/>
        <v>0</v>
      </c>
      <c r="G16" s="85">
        <f t="shared" si="5"/>
        <v>2</v>
      </c>
      <c r="H16" s="85">
        <f t="shared" si="6"/>
        <v>4</v>
      </c>
      <c r="I16" s="37">
        <f t="shared" si="7"/>
        <v>29</v>
      </c>
      <c r="J16" s="7"/>
      <c r="K16" s="1"/>
      <c r="L16" s="1"/>
      <c r="M16" s="8"/>
      <c r="N16" s="4">
        <v>6</v>
      </c>
      <c r="O16" s="4">
        <v>7</v>
      </c>
      <c r="P16" s="4">
        <v>7</v>
      </c>
      <c r="Q16" s="4">
        <v>7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</row>
    <row r="17" spans="1:37" x14ac:dyDescent="0.25">
      <c r="A17" t="s">
        <v>143</v>
      </c>
      <c r="B17" t="s">
        <v>6</v>
      </c>
      <c r="C17" s="12">
        <v>4</v>
      </c>
      <c r="D17" s="94" t="s">
        <v>57</v>
      </c>
      <c r="E17" s="88">
        <f>SUM(LARGE(N17:V17,{1,2,3,4,5,6,7}))</f>
        <v>25</v>
      </c>
      <c r="F17" s="33">
        <f t="shared" si="4"/>
        <v>0</v>
      </c>
      <c r="G17" s="85">
        <f t="shared" si="5"/>
        <v>2</v>
      </c>
      <c r="H17" s="85">
        <f t="shared" si="6"/>
        <v>3</v>
      </c>
      <c r="I17" s="37">
        <f t="shared" si="7"/>
        <v>27</v>
      </c>
      <c r="J17" s="7"/>
      <c r="K17" s="1"/>
      <c r="L17" s="1"/>
      <c r="M17" s="8"/>
      <c r="N17" s="4">
        <v>9</v>
      </c>
      <c r="O17" s="4">
        <v>8</v>
      </c>
      <c r="P17" s="4">
        <v>8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4"/>
    </row>
    <row r="18" spans="1:37" x14ac:dyDescent="0.25">
      <c r="A18" t="s">
        <v>203</v>
      </c>
      <c r="B18" t="s">
        <v>204</v>
      </c>
      <c r="C18" s="12">
        <v>4</v>
      </c>
      <c r="D18" s="94" t="s">
        <v>57</v>
      </c>
      <c r="E18" s="88">
        <f>SUM(LARGE(N18:V18,{1,2,3,4,5,6,7}))</f>
        <v>25</v>
      </c>
      <c r="F18" s="33">
        <f t="shared" si="4"/>
        <v>0</v>
      </c>
      <c r="G18" s="85">
        <f t="shared" si="5"/>
        <v>2</v>
      </c>
      <c r="H18" s="85">
        <f t="shared" si="6"/>
        <v>3</v>
      </c>
      <c r="I18" s="37">
        <f t="shared" si="7"/>
        <v>27</v>
      </c>
      <c r="J18" s="7"/>
      <c r="K18" s="1"/>
      <c r="L18" s="1"/>
      <c r="M18" s="8"/>
      <c r="N18" s="4">
        <v>7</v>
      </c>
      <c r="O18" s="4">
        <v>9</v>
      </c>
      <c r="P18" s="4">
        <v>9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4"/>
    </row>
    <row r="19" spans="1:37" x14ac:dyDescent="0.25">
      <c r="A19" t="s">
        <v>68</v>
      </c>
      <c r="B19" t="s">
        <v>8</v>
      </c>
      <c r="C19" s="12">
        <v>4</v>
      </c>
      <c r="D19" s="94" t="s">
        <v>57</v>
      </c>
      <c r="E19" s="88">
        <f>SUM(LARGE(N19:V19,{1,2,3,4,5,6,7}))</f>
        <v>17</v>
      </c>
      <c r="F19" s="33">
        <f t="shared" si="4"/>
        <v>0</v>
      </c>
      <c r="G19" s="85">
        <f t="shared" si="5"/>
        <v>0</v>
      </c>
      <c r="H19" s="85">
        <f t="shared" si="6"/>
        <v>2</v>
      </c>
      <c r="I19" s="37">
        <f t="shared" si="7"/>
        <v>17</v>
      </c>
      <c r="J19" s="7"/>
      <c r="K19" s="1"/>
      <c r="L19" s="1"/>
      <c r="M19" s="8"/>
      <c r="N19" s="4">
        <v>8</v>
      </c>
      <c r="O19" s="4">
        <v>0</v>
      </c>
      <c r="P19" s="4">
        <v>0</v>
      </c>
      <c r="Q19" s="4">
        <v>9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</row>
    <row r="20" spans="1:37" x14ac:dyDescent="0.25">
      <c r="A20" t="s">
        <v>125</v>
      </c>
      <c r="B20" t="s">
        <v>156</v>
      </c>
      <c r="C20" s="12">
        <v>4</v>
      </c>
      <c r="D20" s="94" t="s">
        <v>57</v>
      </c>
      <c r="E20" s="88">
        <f>SUM(LARGE(N20:V20,{1,2,3,4,5,6,7}))</f>
        <v>13</v>
      </c>
      <c r="F20" s="33">
        <f t="shared" si="4"/>
        <v>0</v>
      </c>
      <c r="G20" s="85">
        <f t="shared" si="5"/>
        <v>0</v>
      </c>
      <c r="H20" s="85">
        <f t="shared" si="6"/>
        <v>2</v>
      </c>
      <c r="I20" s="37">
        <f t="shared" si="7"/>
        <v>13</v>
      </c>
      <c r="J20" s="7"/>
      <c r="K20" s="1"/>
      <c r="L20" s="1"/>
      <c r="M20" s="8"/>
      <c r="N20" s="4">
        <v>5</v>
      </c>
      <c r="O20" s="4">
        <v>0</v>
      </c>
      <c r="P20" s="4">
        <v>0</v>
      </c>
      <c r="Q20" s="4">
        <v>8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4"/>
    </row>
    <row r="21" spans="1:37" x14ac:dyDescent="0.25">
      <c r="A21" t="s">
        <v>67</v>
      </c>
      <c r="B21" t="s">
        <v>114</v>
      </c>
      <c r="C21" s="12">
        <v>4</v>
      </c>
      <c r="D21" s="94" t="s">
        <v>57</v>
      </c>
      <c r="E21" s="88">
        <f>SUM(LARGE(N21:V21,{1,2,3,4,5,6,7}))</f>
        <v>0</v>
      </c>
      <c r="F21" s="33">
        <f t="shared" si="4"/>
        <v>0</v>
      </c>
      <c r="G21" s="85">
        <f t="shared" si="5"/>
        <v>0</v>
      </c>
      <c r="H21" s="85">
        <f t="shared" si="6"/>
        <v>0</v>
      </c>
      <c r="I21" s="37">
        <f t="shared" si="7"/>
        <v>0</v>
      </c>
      <c r="J21" s="7"/>
      <c r="K21" s="1"/>
      <c r="L21" s="1"/>
      <c r="M21" s="8"/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4"/>
    </row>
    <row r="22" spans="1:37" x14ac:dyDescent="0.25">
      <c r="A22" t="s">
        <v>65</v>
      </c>
      <c r="B22" t="s">
        <v>29</v>
      </c>
      <c r="C22" s="12">
        <v>4</v>
      </c>
      <c r="D22" s="94" t="s">
        <v>57</v>
      </c>
      <c r="E22" s="88">
        <f>SUM(LARGE(N22:V22,{1,2,3,4,5,6,7}))</f>
        <v>0</v>
      </c>
      <c r="F22" s="33">
        <f t="shared" si="4"/>
        <v>0</v>
      </c>
      <c r="G22" s="85">
        <f t="shared" si="5"/>
        <v>0</v>
      </c>
      <c r="H22" s="85">
        <f t="shared" si="6"/>
        <v>0</v>
      </c>
      <c r="I22" s="37">
        <f t="shared" si="7"/>
        <v>0</v>
      </c>
      <c r="J22" s="7"/>
      <c r="K22" s="1"/>
      <c r="L22" s="1"/>
      <c r="M22" s="8"/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25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2"/>
    </row>
    <row r="23" spans="1:37" s="51" customFormat="1" x14ac:dyDescent="0.25">
      <c r="A23" t="s">
        <v>123</v>
      </c>
      <c r="B23" t="s">
        <v>29</v>
      </c>
      <c r="C23" s="12">
        <v>4</v>
      </c>
      <c r="D23" s="94" t="s">
        <v>57</v>
      </c>
      <c r="E23" s="88">
        <f>SUM(LARGE(N23:V23,{1,2,3,4,5,6,7}))</f>
        <v>0</v>
      </c>
      <c r="F23" s="33">
        <f t="shared" si="4"/>
        <v>0</v>
      </c>
      <c r="G23" s="85">
        <f t="shared" si="5"/>
        <v>0</v>
      </c>
      <c r="H23" s="85">
        <f t="shared" si="6"/>
        <v>0</v>
      </c>
      <c r="I23" s="37">
        <f t="shared" si="7"/>
        <v>0</v>
      </c>
      <c r="J23" s="7"/>
      <c r="K23" s="1"/>
      <c r="L23" s="1"/>
      <c r="M23" s="8"/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7" x14ac:dyDescent="0.25">
      <c r="A24" s="65"/>
      <c r="B24" s="65"/>
      <c r="C24" s="65">
        <v>4.5</v>
      </c>
      <c r="D24" s="93"/>
      <c r="E24" s="104"/>
      <c r="F24" s="105"/>
      <c r="G24" s="106"/>
      <c r="H24" s="106"/>
      <c r="I24" s="107"/>
      <c r="J24" s="110"/>
      <c r="K24" s="108"/>
      <c r="L24" s="108"/>
      <c r="M24" s="109"/>
      <c r="N24" s="104"/>
      <c r="O24" s="104"/>
      <c r="P24" s="104"/>
      <c r="Q24" s="104"/>
      <c r="R24" s="104"/>
      <c r="S24" s="104"/>
      <c r="T24" s="104"/>
      <c r="U24" s="104"/>
      <c r="V24" s="104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4"/>
    </row>
    <row r="25" spans="1:37" x14ac:dyDescent="0.25">
      <c r="A25" s="66"/>
      <c r="B25" s="66"/>
      <c r="C25" s="62">
        <v>5</v>
      </c>
      <c r="D25" s="91"/>
      <c r="E25" s="80"/>
      <c r="F25" s="34"/>
      <c r="G25" s="86"/>
      <c r="H25" s="86"/>
      <c r="I25" s="39"/>
      <c r="J25" s="15"/>
      <c r="K25" s="16"/>
      <c r="L25" s="16"/>
      <c r="M25" s="17"/>
      <c r="N25" s="80"/>
      <c r="O25" s="80"/>
      <c r="P25" s="80"/>
      <c r="Q25" s="80"/>
      <c r="R25" s="80"/>
      <c r="S25" s="80"/>
      <c r="T25" s="80"/>
      <c r="U25" s="80"/>
      <c r="V25" s="80"/>
    </row>
    <row r="26" spans="1:37" x14ac:dyDescent="0.25">
      <c r="A26" t="s">
        <v>5</v>
      </c>
      <c r="B26" t="s">
        <v>6</v>
      </c>
      <c r="C26" s="12">
        <v>6</v>
      </c>
      <c r="D26" s="95" t="s">
        <v>46</v>
      </c>
      <c r="E26" s="88">
        <f>SUM(LARGE(N26:V26,{1,2,3,4,5,6,7}))</f>
        <v>39</v>
      </c>
      <c r="F26" s="33">
        <f t="shared" ref="F26:F47" si="8">SUM(J26:M26)</f>
        <v>0</v>
      </c>
      <c r="G26" s="85">
        <f t="shared" ref="G26:G47" si="9">IF(H26&gt;6,10,IF(H26&gt;4,5,IF(H26&gt;2,2,0)))</f>
        <v>2</v>
      </c>
      <c r="H26" s="85">
        <f t="shared" ref="H26:H47" si="10">COUNTIF(N26:V26,"&gt;0")</f>
        <v>4</v>
      </c>
      <c r="I26" s="37">
        <f t="shared" ref="I26:I47" si="11">SUM(E26:G26)</f>
        <v>41</v>
      </c>
      <c r="J26" s="7"/>
      <c r="K26" s="1"/>
      <c r="L26" s="1"/>
      <c r="M26" s="8"/>
      <c r="N26" s="4">
        <v>10</v>
      </c>
      <c r="O26" s="4">
        <v>9</v>
      </c>
      <c r="P26" s="4">
        <v>10</v>
      </c>
      <c r="Q26" s="4">
        <v>0</v>
      </c>
      <c r="R26" s="4">
        <v>10</v>
      </c>
      <c r="S26" s="4">
        <v>0</v>
      </c>
      <c r="T26" s="4">
        <v>0</v>
      </c>
      <c r="U26" s="4">
        <v>0</v>
      </c>
      <c r="V26" s="4">
        <v>0</v>
      </c>
    </row>
    <row r="27" spans="1:37" x14ac:dyDescent="0.25">
      <c r="A27" t="s">
        <v>163</v>
      </c>
      <c r="B27" t="s">
        <v>56</v>
      </c>
      <c r="C27" s="12">
        <v>6</v>
      </c>
      <c r="D27" s="95" t="s">
        <v>46</v>
      </c>
      <c r="E27" s="88">
        <f>SUM(LARGE(N27:V27,{1,2,3,4,5,6,7}))</f>
        <v>28</v>
      </c>
      <c r="F27" s="33">
        <f t="shared" si="8"/>
        <v>0</v>
      </c>
      <c r="G27" s="85">
        <f t="shared" si="9"/>
        <v>2</v>
      </c>
      <c r="H27" s="85">
        <f t="shared" si="10"/>
        <v>3</v>
      </c>
      <c r="I27" s="37">
        <f t="shared" si="11"/>
        <v>30</v>
      </c>
      <c r="J27" s="7"/>
      <c r="K27" s="1"/>
      <c r="L27" s="1"/>
      <c r="M27" s="8"/>
      <c r="N27" s="4">
        <v>8</v>
      </c>
      <c r="O27" s="4">
        <v>10</v>
      </c>
      <c r="P27" s="4">
        <v>0</v>
      </c>
      <c r="Q27" s="4">
        <v>10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4"/>
    </row>
    <row r="28" spans="1:37" x14ac:dyDescent="0.25">
      <c r="A28" t="s">
        <v>157</v>
      </c>
      <c r="B28" t="s">
        <v>158</v>
      </c>
      <c r="C28" s="12">
        <v>6</v>
      </c>
      <c r="D28" s="95" t="s">
        <v>46</v>
      </c>
      <c r="E28" s="88">
        <f>SUM(LARGE(N28:V28,{1,2,3,4,5,6,7}))</f>
        <v>9</v>
      </c>
      <c r="F28" s="33">
        <f t="shared" si="8"/>
        <v>0</v>
      </c>
      <c r="G28" s="85">
        <f t="shared" si="9"/>
        <v>0</v>
      </c>
      <c r="H28" s="85">
        <f t="shared" si="10"/>
        <v>1</v>
      </c>
      <c r="I28" s="37">
        <f t="shared" si="11"/>
        <v>9</v>
      </c>
      <c r="J28" s="7"/>
      <c r="K28" s="1"/>
      <c r="L28" s="1"/>
      <c r="M28" s="8"/>
      <c r="N28" s="4">
        <v>0</v>
      </c>
      <c r="O28" s="4">
        <v>0</v>
      </c>
      <c r="P28" s="4">
        <v>9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</row>
    <row r="29" spans="1:37" x14ac:dyDescent="0.25">
      <c r="A29" t="s">
        <v>60</v>
      </c>
      <c r="B29" t="s">
        <v>61</v>
      </c>
      <c r="C29" s="12">
        <v>6</v>
      </c>
      <c r="D29" s="95" t="s">
        <v>46</v>
      </c>
      <c r="E29" s="88">
        <f>SUM(LARGE(N29:V29,{1,2,3,4,5,6,7}))</f>
        <v>9</v>
      </c>
      <c r="F29" s="33">
        <f t="shared" si="8"/>
        <v>0</v>
      </c>
      <c r="G29" s="85">
        <f t="shared" si="9"/>
        <v>0</v>
      </c>
      <c r="H29" s="85">
        <f t="shared" si="10"/>
        <v>1</v>
      </c>
      <c r="I29" s="37">
        <f t="shared" si="11"/>
        <v>9</v>
      </c>
      <c r="J29" s="7"/>
      <c r="K29" s="1"/>
      <c r="L29" s="1"/>
      <c r="M29" s="8"/>
      <c r="N29" s="4">
        <v>9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</row>
    <row r="30" spans="1:37" x14ac:dyDescent="0.25">
      <c r="A30" t="s">
        <v>109</v>
      </c>
      <c r="B30" t="s">
        <v>159</v>
      </c>
      <c r="C30" s="12">
        <v>6</v>
      </c>
      <c r="D30" s="95" t="s">
        <v>46</v>
      </c>
      <c r="E30" s="88">
        <f>SUM(LARGE(N30:V30,{1,2,3,4,5,6,7}))</f>
        <v>8</v>
      </c>
      <c r="F30" s="33">
        <f t="shared" si="8"/>
        <v>0</v>
      </c>
      <c r="G30" s="85">
        <f t="shared" si="9"/>
        <v>0</v>
      </c>
      <c r="H30" s="85">
        <f t="shared" si="10"/>
        <v>1</v>
      </c>
      <c r="I30" s="37">
        <f t="shared" si="11"/>
        <v>8</v>
      </c>
      <c r="J30" s="7"/>
      <c r="K30" s="1"/>
      <c r="L30" s="1"/>
      <c r="M30" s="8"/>
      <c r="N30" s="4">
        <v>0</v>
      </c>
      <c r="O30" s="4">
        <v>0</v>
      </c>
      <c r="P30" s="4">
        <v>8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</row>
    <row r="31" spans="1:37" x14ac:dyDescent="0.25">
      <c r="A31" t="s">
        <v>16</v>
      </c>
      <c r="B31" t="s">
        <v>166</v>
      </c>
      <c r="C31" s="12">
        <v>6</v>
      </c>
      <c r="D31" s="95" t="s">
        <v>46</v>
      </c>
      <c r="E31" s="88">
        <f>SUM(LARGE(N31:V31,{1,2,3,4,5,6,7}))</f>
        <v>0</v>
      </c>
      <c r="F31" s="33">
        <f t="shared" si="8"/>
        <v>0</v>
      </c>
      <c r="G31" s="85">
        <f t="shared" si="9"/>
        <v>0</v>
      </c>
      <c r="H31" s="85">
        <f t="shared" si="10"/>
        <v>0</v>
      </c>
      <c r="I31" s="37">
        <f t="shared" si="11"/>
        <v>0</v>
      </c>
      <c r="J31" s="7"/>
      <c r="K31" s="1"/>
      <c r="L31" s="1"/>
      <c r="M31" s="8"/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</row>
    <row r="32" spans="1:37" x14ac:dyDescent="0.25">
      <c r="A32" t="s">
        <v>71</v>
      </c>
      <c r="B32" t="s">
        <v>110</v>
      </c>
      <c r="C32" s="12">
        <v>6</v>
      </c>
      <c r="D32" s="95" t="s">
        <v>46</v>
      </c>
      <c r="E32" s="88">
        <f>SUM(LARGE(N32:V32,{1,2,3,4,5,6,7}))</f>
        <v>0</v>
      </c>
      <c r="F32" s="33">
        <f t="shared" si="8"/>
        <v>0</v>
      </c>
      <c r="G32" s="85">
        <f t="shared" si="9"/>
        <v>0</v>
      </c>
      <c r="H32" s="85">
        <f t="shared" si="10"/>
        <v>0</v>
      </c>
      <c r="I32" s="37">
        <f t="shared" si="11"/>
        <v>0</v>
      </c>
      <c r="J32" s="7"/>
      <c r="K32" s="1"/>
      <c r="L32" s="1"/>
      <c r="M32" s="8"/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</row>
    <row r="33" spans="1:37" x14ac:dyDescent="0.25">
      <c r="A33" t="s">
        <v>161</v>
      </c>
      <c r="B33" t="s">
        <v>162</v>
      </c>
      <c r="C33" s="12">
        <v>6</v>
      </c>
      <c r="D33" s="95" t="s">
        <v>46</v>
      </c>
      <c r="E33" s="88">
        <f>SUM(LARGE(N33:V33,{1,2,3,4,5,6,7}))</f>
        <v>0</v>
      </c>
      <c r="F33" s="33">
        <f t="shared" si="8"/>
        <v>0</v>
      </c>
      <c r="G33" s="85">
        <f t="shared" si="9"/>
        <v>0</v>
      </c>
      <c r="H33" s="85">
        <f t="shared" si="10"/>
        <v>0</v>
      </c>
      <c r="I33" s="37">
        <f t="shared" si="11"/>
        <v>0</v>
      </c>
      <c r="J33" s="7"/>
      <c r="K33" s="1"/>
      <c r="L33" s="1"/>
      <c r="M33" s="8"/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</row>
    <row r="34" spans="1:37" x14ac:dyDescent="0.25">
      <c r="A34" t="s">
        <v>128</v>
      </c>
      <c r="B34" t="s">
        <v>9</v>
      </c>
      <c r="C34" s="12">
        <v>6</v>
      </c>
      <c r="D34" s="95" t="s">
        <v>46</v>
      </c>
      <c r="E34" s="88">
        <f>SUM(LARGE(N34:V34,{1,2,3,4,5,6,7}))</f>
        <v>0</v>
      </c>
      <c r="F34" s="33">
        <f t="shared" si="8"/>
        <v>0</v>
      </c>
      <c r="G34" s="85">
        <f t="shared" si="9"/>
        <v>0</v>
      </c>
      <c r="H34" s="85">
        <f t="shared" si="10"/>
        <v>0</v>
      </c>
      <c r="I34" s="37">
        <f t="shared" si="11"/>
        <v>0</v>
      </c>
      <c r="J34" s="7"/>
      <c r="K34" s="1"/>
      <c r="L34" s="1"/>
      <c r="M34" s="8"/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4"/>
    </row>
    <row r="35" spans="1:37" x14ac:dyDescent="0.25">
      <c r="A35" t="s">
        <v>52</v>
      </c>
      <c r="B35" t="s">
        <v>15</v>
      </c>
      <c r="C35" s="12">
        <v>6</v>
      </c>
      <c r="D35" s="95" t="s">
        <v>46</v>
      </c>
      <c r="E35" s="88">
        <f>SUM(LARGE(N35:V35,{1,2,3,4,5,6,7}))</f>
        <v>0</v>
      </c>
      <c r="F35" s="33">
        <f t="shared" si="8"/>
        <v>0</v>
      </c>
      <c r="G35" s="85">
        <f t="shared" si="9"/>
        <v>0</v>
      </c>
      <c r="H35" s="85">
        <f t="shared" si="10"/>
        <v>0</v>
      </c>
      <c r="I35" s="37">
        <f t="shared" si="11"/>
        <v>0</v>
      </c>
      <c r="J35" s="7"/>
      <c r="K35" s="1"/>
      <c r="L35" s="1"/>
      <c r="M35" s="8"/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</row>
    <row r="36" spans="1:37" x14ac:dyDescent="0.25">
      <c r="A36" t="s">
        <v>62</v>
      </c>
      <c r="B36" t="s">
        <v>134</v>
      </c>
      <c r="C36" s="12">
        <v>6</v>
      </c>
      <c r="D36" s="95" t="s">
        <v>46</v>
      </c>
      <c r="E36" s="88">
        <f>SUM(LARGE(N36:V36,{1,2,3,4,5,6,7}))</f>
        <v>0</v>
      </c>
      <c r="F36" s="33">
        <f t="shared" si="8"/>
        <v>0</v>
      </c>
      <c r="G36" s="85">
        <f t="shared" si="9"/>
        <v>0</v>
      </c>
      <c r="H36" s="85">
        <f t="shared" si="10"/>
        <v>0</v>
      </c>
      <c r="I36" s="37">
        <f t="shared" si="11"/>
        <v>0</v>
      </c>
      <c r="J36" s="7"/>
      <c r="K36" s="1"/>
      <c r="L36" s="1"/>
      <c r="M36" s="8"/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25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5"/>
    </row>
    <row r="37" spans="1:37" x14ac:dyDescent="0.25">
      <c r="A37" t="s">
        <v>49</v>
      </c>
      <c r="B37" t="s">
        <v>28</v>
      </c>
      <c r="C37" s="12">
        <v>6</v>
      </c>
      <c r="D37" s="95" t="s">
        <v>46</v>
      </c>
      <c r="E37" s="88">
        <f>SUM(LARGE(N37:V37,{1,2,3,4,5,6,7}))</f>
        <v>0</v>
      </c>
      <c r="F37" s="33">
        <f t="shared" si="8"/>
        <v>0</v>
      </c>
      <c r="G37" s="85">
        <f t="shared" si="9"/>
        <v>0</v>
      </c>
      <c r="H37" s="85">
        <f t="shared" si="10"/>
        <v>0</v>
      </c>
      <c r="I37" s="37">
        <f t="shared" si="11"/>
        <v>0</v>
      </c>
      <c r="J37" s="7"/>
      <c r="K37" s="1"/>
      <c r="L37" s="1"/>
      <c r="M37" s="8"/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68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4"/>
    </row>
    <row r="38" spans="1:37" x14ac:dyDescent="0.25">
      <c r="A38" t="s">
        <v>71</v>
      </c>
      <c r="B38" t="s">
        <v>149</v>
      </c>
      <c r="C38" s="12">
        <v>6</v>
      </c>
      <c r="D38" s="95" t="s">
        <v>46</v>
      </c>
      <c r="E38" s="88">
        <f>SUM(LARGE(N38:V38,{1,2,3,4,5,6,7}))</f>
        <v>0</v>
      </c>
      <c r="F38" s="33">
        <f t="shared" si="8"/>
        <v>0</v>
      </c>
      <c r="G38" s="85">
        <f t="shared" si="9"/>
        <v>0</v>
      </c>
      <c r="H38" s="85">
        <f t="shared" si="10"/>
        <v>0</v>
      </c>
      <c r="I38" s="37">
        <f t="shared" si="11"/>
        <v>0</v>
      </c>
      <c r="J38" s="7"/>
      <c r="K38" s="1"/>
      <c r="L38" s="1"/>
      <c r="M38" s="8"/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</row>
    <row r="39" spans="1:37" x14ac:dyDescent="0.25">
      <c r="A39" t="s">
        <v>124</v>
      </c>
      <c r="B39" t="s">
        <v>4</v>
      </c>
      <c r="C39" s="12">
        <v>6</v>
      </c>
      <c r="D39" s="95" t="s">
        <v>46</v>
      </c>
      <c r="E39" s="88">
        <f>SUM(LARGE(N39:V39,{1,2,3,4,5,6,7}))</f>
        <v>0</v>
      </c>
      <c r="F39" s="33">
        <f t="shared" si="8"/>
        <v>0</v>
      </c>
      <c r="G39" s="85">
        <f t="shared" si="9"/>
        <v>0</v>
      </c>
      <c r="H39" s="85">
        <f t="shared" si="10"/>
        <v>0</v>
      </c>
      <c r="I39" s="37">
        <f t="shared" si="11"/>
        <v>0</v>
      </c>
      <c r="J39" s="7"/>
      <c r="K39" s="1"/>
      <c r="L39" s="1"/>
      <c r="M39" s="8"/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</row>
    <row r="40" spans="1:37" x14ac:dyDescent="0.25">
      <c r="A40" t="s">
        <v>160</v>
      </c>
      <c r="B40" t="s">
        <v>80</v>
      </c>
      <c r="C40" s="12">
        <v>6</v>
      </c>
      <c r="D40" s="95" t="s">
        <v>46</v>
      </c>
      <c r="E40" s="88">
        <f>SUM(LARGE(N40:V40,{1,2,3,4,5,6,7}))</f>
        <v>0</v>
      </c>
      <c r="F40" s="33">
        <f t="shared" si="8"/>
        <v>0</v>
      </c>
      <c r="G40" s="85">
        <f t="shared" si="9"/>
        <v>0</v>
      </c>
      <c r="H40" s="85">
        <f t="shared" si="10"/>
        <v>0</v>
      </c>
      <c r="I40" s="37">
        <f t="shared" si="11"/>
        <v>0</v>
      </c>
      <c r="J40" s="7"/>
      <c r="K40" s="1"/>
      <c r="L40" s="1"/>
      <c r="M40" s="72"/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</row>
    <row r="41" spans="1:37" x14ac:dyDescent="0.25">
      <c r="A41" t="s">
        <v>12</v>
      </c>
      <c r="B41" t="s">
        <v>13</v>
      </c>
      <c r="C41" s="12">
        <v>6</v>
      </c>
      <c r="D41" s="95" t="s">
        <v>46</v>
      </c>
      <c r="E41" s="88">
        <f>SUM(LARGE(N41:V41,{1,2,3,4,5,6,7}))</f>
        <v>0</v>
      </c>
      <c r="F41" s="33">
        <f t="shared" si="8"/>
        <v>0</v>
      </c>
      <c r="G41" s="85">
        <f t="shared" si="9"/>
        <v>0</v>
      </c>
      <c r="H41" s="85">
        <f t="shared" si="10"/>
        <v>0</v>
      </c>
      <c r="I41" s="37">
        <f t="shared" si="11"/>
        <v>0</v>
      </c>
      <c r="J41" s="7"/>
      <c r="K41" s="1"/>
      <c r="L41" s="1"/>
      <c r="M41" s="8"/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4"/>
    </row>
    <row r="42" spans="1:37" x14ac:dyDescent="0.25">
      <c r="A42" t="s">
        <v>53</v>
      </c>
      <c r="B42" t="s">
        <v>54</v>
      </c>
      <c r="C42" s="12">
        <v>6</v>
      </c>
      <c r="D42" s="95" t="s">
        <v>46</v>
      </c>
      <c r="E42" s="88">
        <f>SUM(LARGE(N42:V42,{1,2,3,4,5,6,7}))</f>
        <v>0</v>
      </c>
      <c r="F42" s="33">
        <f t="shared" si="8"/>
        <v>0</v>
      </c>
      <c r="G42" s="85">
        <f t="shared" si="9"/>
        <v>0</v>
      </c>
      <c r="H42" s="85">
        <f t="shared" si="10"/>
        <v>0</v>
      </c>
      <c r="I42" s="37">
        <f t="shared" si="11"/>
        <v>0</v>
      </c>
      <c r="J42" s="7"/>
      <c r="K42" s="1"/>
      <c r="L42" s="1"/>
      <c r="M42" s="8"/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</row>
    <row r="43" spans="1:37" x14ac:dyDescent="0.25">
      <c r="A43" t="s">
        <v>47</v>
      </c>
      <c r="B43" t="s">
        <v>48</v>
      </c>
      <c r="C43" s="12">
        <v>6</v>
      </c>
      <c r="D43" s="95" t="s">
        <v>46</v>
      </c>
      <c r="E43" s="88">
        <f>SUM(LARGE(N43:V43,{1,2,3,4,5,6,7}))</f>
        <v>0</v>
      </c>
      <c r="F43" s="33">
        <f t="shared" si="8"/>
        <v>0</v>
      </c>
      <c r="G43" s="85">
        <f t="shared" si="9"/>
        <v>0</v>
      </c>
      <c r="H43" s="85">
        <f t="shared" si="10"/>
        <v>0</v>
      </c>
      <c r="I43" s="37">
        <f t="shared" si="11"/>
        <v>0</v>
      </c>
      <c r="J43" s="7"/>
      <c r="K43" s="1"/>
      <c r="L43" s="1"/>
      <c r="M43" s="8"/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4"/>
    </row>
    <row r="44" spans="1:37" x14ac:dyDescent="0.25">
      <c r="A44" t="s">
        <v>164</v>
      </c>
      <c r="B44" t="s">
        <v>165</v>
      </c>
      <c r="C44" s="12">
        <v>6</v>
      </c>
      <c r="D44" s="95" t="s">
        <v>46</v>
      </c>
      <c r="E44" s="88">
        <f>SUM(LARGE(N44:V44,{1,2,3,4,5,6,7}))</f>
        <v>0</v>
      </c>
      <c r="F44" s="33">
        <f t="shared" si="8"/>
        <v>0</v>
      </c>
      <c r="G44" s="85">
        <f t="shared" si="9"/>
        <v>0</v>
      </c>
      <c r="H44" s="85">
        <f t="shared" si="10"/>
        <v>0</v>
      </c>
      <c r="I44" s="37">
        <f t="shared" si="11"/>
        <v>0</v>
      </c>
      <c r="J44" s="7"/>
      <c r="K44" s="1"/>
      <c r="L44" s="1"/>
      <c r="M44" s="8"/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</row>
    <row r="45" spans="1:37" x14ac:dyDescent="0.25">
      <c r="A45" t="s">
        <v>50</v>
      </c>
      <c r="B45" t="s">
        <v>51</v>
      </c>
      <c r="C45" s="12">
        <v>6</v>
      </c>
      <c r="D45" s="95" t="s">
        <v>46</v>
      </c>
      <c r="E45" s="88">
        <f>SUM(LARGE(N45:V45,{1,2,3,4,5,6,7}))</f>
        <v>0</v>
      </c>
      <c r="F45" s="33">
        <f t="shared" si="8"/>
        <v>0</v>
      </c>
      <c r="G45" s="85">
        <f t="shared" si="9"/>
        <v>0</v>
      </c>
      <c r="H45" s="85">
        <f t="shared" si="10"/>
        <v>0</v>
      </c>
      <c r="I45" s="37">
        <f t="shared" si="11"/>
        <v>0</v>
      </c>
      <c r="J45" s="7"/>
      <c r="K45" s="1"/>
      <c r="L45" s="1"/>
      <c r="M45" s="8"/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</row>
    <row r="46" spans="1:37" x14ac:dyDescent="0.25">
      <c r="A46" t="s">
        <v>16</v>
      </c>
      <c r="B46" t="s">
        <v>17</v>
      </c>
      <c r="C46" s="12">
        <v>6</v>
      </c>
      <c r="D46" s="95" t="s">
        <v>46</v>
      </c>
      <c r="E46" s="88">
        <f>SUM(LARGE(N46:V46,{1,2,3,4,5,6,7}))</f>
        <v>0</v>
      </c>
      <c r="F46" s="33">
        <f t="shared" si="8"/>
        <v>0</v>
      </c>
      <c r="G46" s="85">
        <f t="shared" si="9"/>
        <v>0</v>
      </c>
      <c r="H46" s="85">
        <f t="shared" si="10"/>
        <v>0</v>
      </c>
      <c r="I46" s="37">
        <f t="shared" si="11"/>
        <v>0</v>
      </c>
      <c r="J46" s="7"/>
      <c r="K46" s="1"/>
      <c r="L46" s="1"/>
      <c r="M46" s="8"/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</row>
    <row r="47" spans="1:37" x14ac:dyDescent="0.25">
      <c r="A47" t="s">
        <v>20</v>
      </c>
      <c r="B47" t="s">
        <v>21</v>
      </c>
      <c r="C47" s="12">
        <v>6</v>
      </c>
      <c r="D47" s="95" t="s">
        <v>46</v>
      </c>
      <c r="E47" s="88">
        <f>SUM(LARGE(N47:V47,{1,2,3,4,5,6,7}))</f>
        <v>0</v>
      </c>
      <c r="F47" s="33">
        <f t="shared" si="8"/>
        <v>0</v>
      </c>
      <c r="G47" s="85">
        <f t="shared" si="9"/>
        <v>0</v>
      </c>
      <c r="H47" s="85">
        <f t="shared" si="10"/>
        <v>0</v>
      </c>
      <c r="I47" s="37">
        <f t="shared" si="11"/>
        <v>0</v>
      </c>
      <c r="J47" s="7"/>
      <c r="K47" s="1"/>
      <c r="L47" s="1"/>
      <c r="M47" s="8"/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</row>
    <row r="48" spans="1:37" x14ac:dyDescent="0.25">
      <c r="A48" s="65"/>
      <c r="B48" s="65"/>
      <c r="C48" s="65">
        <v>6.5</v>
      </c>
      <c r="D48" s="93"/>
      <c r="E48" s="104"/>
      <c r="F48" s="105"/>
      <c r="G48" s="106"/>
      <c r="H48" s="106"/>
      <c r="I48" s="107"/>
      <c r="J48" s="110"/>
      <c r="K48" s="108"/>
      <c r="L48" s="108"/>
      <c r="M48" s="109"/>
      <c r="N48" s="104"/>
      <c r="O48" s="104"/>
      <c r="P48" s="104"/>
      <c r="Q48" s="104"/>
      <c r="R48" s="104"/>
      <c r="S48" s="104"/>
      <c r="T48" s="104"/>
      <c r="U48" s="104"/>
      <c r="V48" s="104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4"/>
    </row>
    <row r="49" spans="1:37" x14ac:dyDescent="0.25">
      <c r="A49" s="66"/>
      <c r="B49" s="66"/>
      <c r="C49" s="62">
        <v>7</v>
      </c>
      <c r="D49" s="91"/>
      <c r="E49" s="80"/>
      <c r="F49" s="34"/>
      <c r="G49" s="86"/>
      <c r="H49" s="86"/>
      <c r="I49" s="79"/>
      <c r="J49" s="15"/>
      <c r="K49" s="16"/>
      <c r="L49" s="16"/>
      <c r="M49" s="17"/>
      <c r="N49" s="80"/>
      <c r="O49" s="80"/>
      <c r="P49" s="80"/>
      <c r="Q49" s="80"/>
      <c r="R49" s="80"/>
      <c r="S49" s="80"/>
      <c r="T49" s="80"/>
      <c r="U49" s="80"/>
      <c r="V49" s="80"/>
    </row>
    <row r="50" spans="1:37" x14ac:dyDescent="0.25">
      <c r="A50" t="s">
        <v>24</v>
      </c>
      <c r="B50" t="s">
        <v>119</v>
      </c>
      <c r="C50" s="12">
        <v>8</v>
      </c>
      <c r="D50" s="96" t="s">
        <v>63</v>
      </c>
      <c r="E50" s="88">
        <f>SUM(LARGE(N50:V50,{1,2,3,4,5,6,7}))</f>
        <v>35</v>
      </c>
      <c r="F50" s="33">
        <f t="shared" ref="F50:F71" si="12">SUM(J50:M50)</f>
        <v>0</v>
      </c>
      <c r="G50" s="85">
        <f t="shared" ref="G50:G71" si="13">IF(H50&gt;6,10,IF(H50&gt;4,5,IF(H50&gt;2,2,0)))</f>
        <v>2</v>
      </c>
      <c r="H50" s="85">
        <f t="shared" ref="H50:H71" si="14">COUNTIF(N50:V50,"&gt;0")</f>
        <v>4</v>
      </c>
      <c r="I50" s="37">
        <f t="shared" ref="I50:I71" si="15">SUM(E50:G50)</f>
        <v>37</v>
      </c>
      <c r="J50" s="7"/>
      <c r="K50" s="1"/>
      <c r="L50" s="1"/>
      <c r="M50" s="72"/>
      <c r="N50" s="4">
        <v>9</v>
      </c>
      <c r="O50" s="4">
        <v>8</v>
      </c>
      <c r="P50" s="4">
        <v>9</v>
      </c>
      <c r="Q50" s="4">
        <v>9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</row>
    <row r="51" spans="1:37" x14ac:dyDescent="0.25">
      <c r="A51" t="s">
        <v>109</v>
      </c>
      <c r="B51" t="s">
        <v>27</v>
      </c>
      <c r="C51" s="12">
        <v>8</v>
      </c>
      <c r="D51" s="96" t="s">
        <v>63</v>
      </c>
      <c r="E51" s="88">
        <f>SUM(LARGE(N51:V51,{1,2,3,4,5,6,7}))</f>
        <v>30</v>
      </c>
      <c r="F51" s="33">
        <f t="shared" si="12"/>
        <v>0</v>
      </c>
      <c r="G51" s="85">
        <f t="shared" si="13"/>
        <v>2</v>
      </c>
      <c r="H51" s="85">
        <f t="shared" si="14"/>
        <v>3</v>
      </c>
      <c r="I51" s="37">
        <f t="shared" si="15"/>
        <v>32</v>
      </c>
      <c r="J51" s="7"/>
      <c r="K51" s="1"/>
      <c r="L51" s="1"/>
      <c r="M51" s="8"/>
      <c r="N51" s="4">
        <v>10</v>
      </c>
      <c r="O51" s="4">
        <v>10</v>
      </c>
      <c r="P51" s="4">
        <v>10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</row>
    <row r="52" spans="1:37" x14ac:dyDescent="0.25">
      <c r="A52" t="s">
        <v>18</v>
      </c>
      <c r="B52" t="s">
        <v>116</v>
      </c>
      <c r="C52" s="12">
        <v>8</v>
      </c>
      <c r="D52" s="96" t="s">
        <v>63</v>
      </c>
      <c r="E52" s="88">
        <f>SUM(LARGE(N52:V52,{1,2,3,4,5,6,7}))</f>
        <v>26</v>
      </c>
      <c r="F52" s="33">
        <f t="shared" si="12"/>
        <v>0</v>
      </c>
      <c r="G52" s="85">
        <f t="shared" si="13"/>
        <v>2</v>
      </c>
      <c r="H52" s="85">
        <f t="shared" si="14"/>
        <v>3</v>
      </c>
      <c r="I52" s="37">
        <f t="shared" si="15"/>
        <v>28</v>
      </c>
      <c r="J52" s="7"/>
      <c r="K52" s="1"/>
      <c r="L52" s="1"/>
      <c r="M52" s="8"/>
      <c r="N52" s="4">
        <v>6</v>
      </c>
      <c r="O52" s="4">
        <v>0</v>
      </c>
      <c r="P52" s="4">
        <v>0</v>
      </c>
      <c r="Q52" s="4">
        <v>10</v>
      </c>
      <c r="R52" s="4">
        <v>10</v>
      </c>
      <c r="S52" s="4">
        <v>0</v>
      </c>
      <c r="T52" s="4">
        <v>0</v>
      </c>
      <c r="U52" s="4">
        <v>0</v>
      </c>
      <c r="V52" s="4">
        <v>0</v>
      </c>
    </row>
    <row r="53" spans="1:37" x14ac:dyDescent="0.25">
      <c r="A53" t="s">
        <v>75</v>
      </c>
      <c r="B53" t="s">
        <v>6</v>
      </c>
      <c r="C53" s="12">
        <v>8</v>
      </c>
      <c r="D53" s="96" t="s">
        <v>63</v>
      </c>
      <c r="E53" s="88">
        <f>SUM(LARGE(N53:V53,{1,2,3,4,5,6,7}))</f>
        <v>16</v>
      </c>
      <c r="F53" s="33">
        <f t="shared" si="12"/>
        <v>0</v>
      </c>
      <c r="G53" s="85">
        <f t="shared" si="13"/>
        <v>0</v>
      </c>
      <c r="H53" s="85">
        <f t="shared" si="14"/>
        <v>2</v>
      </c>
      <c r="I53" s="37">
        <f t="shared" si="15"/>
        <v>16</v>
      </c>
      <c r="J53" s="7"/>
      <c r="K53" s="1"/>
      <c r="L53" s="1"/>
      <c r="M53" s="8"/>
      <c r="N53" s="4">
        <v>7</v>
      </c>
      <c r="O53" s="4">
        <v>9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25"/>
    </row>
    <row r="54" spans="1:37" x14ac:dyDescent="0.25">
      <c r="A54" t="s">
        <v>167</v>
      </c>
      <c r="B54" t="s">
        <v>142</v>
      </c>
      <c r="C54" s="12">
        <v>8</v>
      </c>
      <c r="D54" s="96" t="s">
        <v>63</v>
      </c>
      <c r="E54" s="88">
        <f>SUM(LARGE(N54:V54,{1,2,3,4,5,6,7}))</f>
        <v>8</v>
      </c>
      <c r="F54" s="33">
        <f t="shared" si="12"/>
        <v>0</v>
      </c>
      <c r="G54" s="85">
        <f t="shared" si="13"/>
        <v>0</v>
      </c>
      <c r="H54" s="85">
        <f t="shared" si="14"/>
        <v>1</v>
      </c>
      <c r="I54" s="37">
        <f t="shared" si="15"/>
        <v>8</v>
      </c>
      <c r="J54" s="7"/>
      <c r="K54" s="1"/>
      <c r="L54" s="1"/>
      <c r="M54" s="8"/>
      <c r="N54" s="4">
        <v>8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</row>
    <row r="55" spans="1:37" x14ac:dyDescent="0.25">
      <c r="A55" t="s">
        <v>135</v>
      </c>
      <c r="B55" t="s">
        <v>84</v>
      </c>
      <c r="C55" s="12">
        <v>8</v>
      </c>
      <c r="D55" s="96" t="s">
        <v>63</v>
      </c>
      <c r="E55" s="88">
        <f>SUM(LARGE(N55:V55,{1,2,3,4,5,6,7}))</f>
        <v>0</v>
      </c>
      <c r="F55" s="33">
        <f t="shared" si="12"/>
        <v>0</v>
      </c>
      <c r="G55" s="85">
        <f t="shared" si="13"/>
        <v>0</v>
      </c>
      <c r="H55" s="85">
        <f t="shared" si="14"/>
        <v>0</v>
      </c>
      <c r="I55" s="37">
        <f t="shared" si="15"/>
        <v>0</v>
      </c>
      <c r="J55" s="7"/>
      <c r="K55" s="1"/>
      <c r="L55" s="1"/>
      <c r="M55" s="8"/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</row>
    <row r="56" spans="1:37" x14ac:dyDescent="0.25">
      <c r="A56" t="s">
        <v>53</v>
      </c>
      <c r="B56" t="s">
        <v>86</v>
      </c>
      <c r="C56" s="12">
        <v>8</v>
      </c>
      <c r="D56" s="96" t="s">
        <v>63</v>
      </c>
      <c r="E56" s="88">
        <f>SUM(LARGE(N56:V56,{1,2,3,4,5,6,7}))</f>
        <v>0</v>
      </c>
      <c r="F56" s="33">
        <f t="shared" si="12"/>
        <v>0</v>
      </c>
      <c r="G56" s="85">
        <f t="shared" si="13"/>
        <v>0</v>
      </c>
      <c r="H56" s="85">
        <f t="shared" si="14"/>
        <v>0</v>
      </c>
      <c r="I56" s="37">
        <f t="shared" si="15"/>
        <v>0</v>
      </c>
      <c r="J56" s="7"/>
      <c r="K56" s="1"/>
      <c r="L56" s="1"/>
      <c r="M56" s="8"/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25"/>
    </row>
    <row r="57" spans="1:37" x14ac:dyDescent="0.25">
      <c r="A57" t="s">
        <v>85</v>
      </c>
      <c r="B57" t="s">
        <v>86</v>
      </c>
      <c r="C57" s="12">
        <v>8</v>
      </c>
      <c r="D57" s="96" t="s">
        <v>63</v>
      </c>
      <c r="E57" s="88">
        <f>SUM(LARGE(N57:V57,{1,2,3,4,5,6,7}))</f>
        <v>0</v>
      </c>
      <c r="F57" s="33">
        <f t="shared" si="12"/>
        <v>0</v>
      </c>
      <c r="G57" s="85">
        <f t="shared" si="13"/>
        <v>0</v>
      </c>
      <c r="H57" s="85">
        <f t="shared" si="14"/>
        <v>0</v>
      </c>
      <c r="I57" s="37">
        <f t="shared" si="15"/>
        <v>0</v>
      </c>
      <c r="J57" s="7"/>
      <c r="K57" s="1"/>
      <c r="L57" s="1"/>
      <c r="M57" s="8"/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4"/>
    </row>
    <row r="58" spans="1:37" x14ac:dyDescent="0.25">
      <c r="A58" t="s">
        <v>5</v>
      </c>
      <c r="B58" t="s">
        <v>133</v>
      </c>
      <c r="C58" s="12">
        <v>8</v>
      </c>
      <c r="D58" s="96" t="s">
        <v>63</v>
      </c>
      <c r="E58" s="88">
        <f>SUM(LARGE(N58:V58,{1,2,3,4,5,6,7}))</f>
        <v>0</v>
      </c>
      <c r="F58" s="33">
        <f t="shared" si="12"/>
        <v>0</v>
      </c>
      <c r="G58" s="85">
        <f t="shared" si="13"/>
        <v>0</v>
      </c>
      <c r="H58" s="85">
        <f t="shared" si="14"/>
        <v>0</v>
      </c>
      <c r="I58" s="37">
        <f t="shared" si="15"/>
        <v>0</v>
      </c>
      <c r="J58" s="7"/>
      <c r="K58" s="1"/>
      <c r="L58" s="1"/>
      <c r="M58" s="8"/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4"/>
    </row>
    <row r="59" spans="1:37" x14ac:dyDescent="0.25">
      <c r="A59" t="s">
        <v>172</v>
      </c>
      <c r="B59" t="s">
        <v>173</v>
      </c>
      <c r="C59" s="12">
        <v>8</v>
      </c>
      <c r="D59" s="96" t="s">
        <v>63</v>
      </c>
      <c r="E59" s="88">
        <f>SUM(LARGE(N59:V59,{1,2,3,4,5,6,7}))</f>
        <v>0</v>
      </c>
      <c r="F59" s="33">
        <f t="shared" si="12"/>
        <v>0</v>
      </c>
      <c r="G59" s="85">
        <f t="shared" si="13"/>
        <v>0</v>
      </c>
      <c r="H59" s="85">
        <f t="shared" si="14"/>
        <v>0</v>
      </c>
      <c r="I59" s="37">
        <f t="shared" si="15"/>
        <v>0</v>
      </c>
      <c r="J59" s="7"/>
      <c r="K59" s="1"/>
      <c r="L59" s="1"/>
      <c r="M59" s="8"/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</row>
    <row r="60" spans="1:37" x14ac:dyDescent="0.25">
      <c r="A60" t="s">
        <v>7</v>
      </c>
      <c r="B60" t="s">
        <v>8</v>
      </c>
      <c r="C60" s="12">
        <v>8</v>
      </c>
      <c r="D60" s="96" t="s">
        <v>63</v>
      </c>
      <c r="E60" s="88">
        <f>SUM(LARGE(N60:V60,{1,2,3,4,5,6,7}))</f>
        <v>0</v>
      </c>
      <c r="F60" s="33">
        <f t="shared" si="12"/>
        <v>0</v>
      </c>
      <c r="G60" s="85">
        <f t="shared" si="13"/>
        <v>0</v>
      </c>
      <c r="H60" s="85">
        <f t="shared" si="14"/>
        <v>0</v>
      </c>
      <c r="I60" s="37">
        <f t="shared" si="15"/>
        <v>0</v>
      </c>
      <c r="J60" s="7"/>
      <c r="K60" s="1"/>
      <c r="L60" s="1"/>
      <c r="M60" s="8"/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</row>
    <row r="61" spans="1:37" x14ac:dyDescent="0.25">
      <c r="A61" t="s">
        <v>58</v>
      </c>
      <c r="B61" t="s">
        <v>59</v>
      </c>
      <c r="C61" s="12">
        <v>8</v>
      </c>
      <c r="D61" s="96" t="s">
        <v>63</v>
      </c>
      <c r="E61" s="88">
        <f>SUM(LARGE(N61:V61,{1,2,3,4,5,6,7}))</f>
        <v>0</v>
      </c>
      <c r="F61" s="33">
        <f t="shared" si="12"/>
        <v>0</v>
      </c>
      <c r="G61" s="85">
        <f t="shared" si="13"/>
        <v>0</v>
      </c>
      <c r="H61" s="85">
        <f t="shared" si="14"/>
        <v>0</v>
      </c>
      <c r="I61" s="37">
        <f t="shared" si="15"/>
        <v>0</v>
      </c>
      <c r="J61" s="7"/>
      <c r="K61" s="1"/>
      <c r="L61" s="1"/>
      <c r="M61" s="8"/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AK61" s="14"/>
    </row>
    <row r="62" spans="1:37" x14ac:dyDescent="0.25">
      <c r="A62" t="s">
        <v>22</v>
      </c>
      <c r="B62" t="s">
        <v>96</v>
      </c>
      <c r="C62" s="12">
        <v>8</v>
      </c>
      <c r="D62" s="96" t="s">
        <v>63</v>
      </c>
      <c r="E62" s="88">
        <f>SUM(LARGE(N62:V62,{1,2,3,4,5,6,7}))</f>
        <v>0</v>
      </c>
      <c r="F62" s="33">
        <f t="shared" si="12"/>
        <v>0</v>
      </c>
      <c r="G62" s="85">
        <f t="shared" si="13"/>
        <v>0</v>
      </c>
      <c r="H62" s="85">
        <f t="shared" si="14"/>
        <v>0</v>
      </c>
      <c r="I62" s="37">
        <f t="shared" si="15"/>
        <v>0</v>
      </c>
      <c r="J62" s="7"/>
      <c r="K62" s="1"/>
      <c r="L62" s="1"/>
      <c r="M62" s="8"/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4"/>
    </row>
    <row r="63" spans="1:37" x14ac:dyDescent="0.25">
      <c r="A63" t="s">
        <v>171</v>
      </c>
      <c r="B63" t="s">
        <v>23</v>
      </c>
      <c r="C63" s="12">
        <v>8</v>
      </c>
      <c r="D63" s="96" t="s">
        <v>63</v>
      </c>
      <c r="E63" s="88">
        <f>SUM(LARGE(N63:V63,{1,2,3,4,5,6,7}))</f>
        <v>0</v>
      </c>
      <c r="F63" s="33">
        <f t="shared" si="12"/>
        <v>0</v>
      </c>
      <c r="G63" s="85">
        <f t="shared" si="13"/>
        <v>0</v>
      </c>
      <c r="H63" s="85">
        <f t="shared" si="14"/>
        <v>0</v>
      </c>
      <c r="I63" s="37">
        <f t="shared" si="15"/>
        <v>0</v>
      </c>
      <c r="J63" s="7"/>
      <c r="K63" s="1"/>
      <c r="L63" s="1"/>
      <c r="M63" s="8"/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25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5"/>
    </row>
    <row r="64" spans="1:37" x14ac:dyDescent="0.25">
      <c r="A64" t="s">
        <v>5</v>
      </c>
      <c r="B64" t="s">
        <v>23</v>
      </c>
      <c r="C64" s="12">
        <v>8</v>
      </c>
      <c r="D64" s="96" t="s">
        <v>63</v>
      </c>
      <c r="E64" s="88">
        <f>SUM(LARGE(N64:V64,{1,2,3,4,5,6,7}))</f>
        <v>0</v>
      </c>
      <c r="F64" s="33">
        <f t="shared" si="12"/>
        <v>0</v>
      </c>
      <c r="G64" s="85">
        <f t="shared" si="13"/>
        <v>0</v>
      </c>
      <c r="H64" s="85">
        <f t="shared" si="14"/>
        <v>0</v>
      </c>
      <c r="I64" s="37">
        <f t="shared" si="15"/>
        <v>0</v>
      </c>
      <c r="J64" s="7"/>
      <c r="K64" s="1"/>
      <c r="L64" s="1"/>
      <c r="M64" s="8"/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25"/>
    </row>
    <row r="65" spans="1:37" x14ac:dyDescent="0.25">
      <c r="A65" t="s">
        <v>129</v>
      </c>
      <c r="B65" t="s">
        <v>130</v>
      </c>
      <c r="C65" s="12">
        <v>8</v>
      </c>
      <c r="D65" s="96" t="s">
        <v>63</v>
      </c>
      <c r="E65" s="88">
        <f>SUM(LARGE(N65:V65,{1,2,3,4,5,6,7}))</f>
        <v>0</v>
      </c>
      <c r="F65" s="33">
        <f t="shared" si="12"/>
        <v>0</v>
      </c>
      <c r="G65" s="85">
        <f t="shared" si="13"/>
        <v>0</v>
      </c>
      <c r="H65" s="85">
        <f t="shared" si="14"/>
        <v>0</v>
      </c>
      <c r="I65" s="37">
        <f t="shared" si="15"/>
        <v>0</v>
      </c>
      <c r="J65" s="7"/>
      <c r="K65" s="1"/>
      <c r="L65" s="1"/>
      <c r="M65" s="8"/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AK65" s="18"/>
    </row>
    <row r="66" spans="1:37" x14ac:dyDescent="0.25">
      <c r="A66" t="s">
        <v>89</v>
      </c>
      <c r="B66" t="s">
        <v>90</v>
      </c>
      <c r="C66" s="12">
        <v>8</v>
      </c>
      <c r="D66" s="96" t="s">
        <v>63</v>
      </c>
      <c r="E66" s="88">
        <f>SUM(LARGE(N66:V66,{1,2,3,4,5,6,7}))</f>
        <v>0</v>
      </c>
      <c r="F66" s="33">
        <f t="shared" si="12"/>
        <v>0</v>
      </c>
      <c r="G66" s="85">
        <f t="shared" si="13"/>
        <v>0</v>
      </c>
      <c r="H66" s="85">
        <f t="shared" si="14"/>
        <v>0</v>
      </c>
      <c r="I66" s="37">
        <f t="shared" si="15"/>
        <v>0</v>
      </c>
      <c r="J66" s="7"/>
      <c r="K66" s="1"/>
      <c r="L66" s="1"/>
      <c r="M66" s="8"/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</row>
    <row r="67" spans="1:37" x14ac:dyDescent="0.25">
      <c r="A67" t="s">
        <v>7</v>
      </c>
      <c r="B67" t="s">
        <v>73</v>
      </c>
      <c r="C67" s="12">
        <v>8</v>
      </c>
      <c r="D67" s="96" t="s">
        <v>63</v>
      </c>
      <c r="E67" s="88">
        <f>SUM(LARGE(N67:V67,{1,2,3,4,5,6,7}))</f>
        <v>0</v>
      </c>
      <c r="F67" s="33">
        <f t="shared" si="12"/>
        <v>0</v>
      </c>
      <c r="G67" s="85">
        <f t="shared" si="13"/>
        <v>0</v>
      </c>
      <c r="H67" s="85">
        <f t="shared" si="14"/>
        <v>0</v>
      </c>
      <c r="I67" s="37">
        <f t="shared" si="15"/>
        <v>0</v>
      </c>
      <c r="J67" s="7"/>
      <c r="K67" s="1"/>
      <c r="L67" s="1"/>
      <c r="M67" s="8"/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3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18"/>
    </row>
    <row r="68" spans="1:37" x14ac:dyDescent="0.25">
      <c r="A68" t="s">
        <v>170</v>
      </c>
      <c r="B68" t="s">
        <v>80</v>
      </c>
      <c r="C68" s="12">
        <v>8</v>
      </c>
      <c r="D68" s="96" t="s">
        <v>63</v>
      </c>
      <c r="E68" s="88">
        <f>SUM(LARGE(N68:V68,{1,2,3,4,5,6,7}))</f>
        <v>0</v>
      </c>
      <c r="F68" s="33">
        <f t="shared" si="12"/>
        <v>0</v>
      </c>
      <c r="G68" s="85">
        <f t="shared" si="13"/>
        <v>0</v>
      </c>
      <c r="H68" s="85">
        <f t="shared" si="14"/>
        <v>0</v>
      </c>
      <c r="I68" s="37">
        <f t="shared" si="15"/>
        <v>0</v>
      </c>
      <c r="J68" s="7"/>
      <c r="K68" s="1"/>
      <c r="L68" s="1"/>
      <c r="M68" s="8"/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25"/>
    </row>
    <row r="69" spans="1:37" x14ac:dyDescent="0.25">
      <c r="A69" t="s">
        <v>53</v>
      </c>
      <c r="B69" t="s">
        <v>168</v>
      </c>
      <c r="C69" s="12">
        <v>8</v>
      </c>
      <c r="D69" s="96" t="s">
        <v>63</v>
      </c>
      <c r="E69" s="88">
        <f>SUM(LARGE(N69:V69,{1,2,3,4,5,6,7}))</f>
        <v>0</v>
      </c>
      <c r="F69" s="33">
        <f t="shared" si="12"/>
        <v>0</v>
      </c>
      <c r="G69" s="85">
        <f t="shared" si="13"/>
        <v>0</v>
      </c>
      <c r="H69" s="85">
        <f t="shared" si="14"/>
        <v>0</v>
      </c>
      <c r="I69" s="37">
        <f t="shared" si="15"/>
        <v>0</v>
      </c>
      <c r="J69" s="7"/>
      <c r="K69" s="1"/>
      <c r="L69" s="1"/>
      <c r="M69" s="8"/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</row>
    <row r="70" spans="1:37" x14ac:dyDescent="0.25">
      <c r="A70" t="s">
        <v>169</v>
      </c>
      <c r="B70" t="s">
        <v>139</v>
      </c>
      <c r="C70" s="12">
        <v>8</v>
      </c>
      <c r="D70" s="96" t="s">
        <v>63</v>
      </c>
      <c r="E70" s="88">
        <f>SUM(LARGE(N70:V70,{1,2,3,4,5,6,7}))</f>
        <v>0</v>
      </c>
      <c r="F70" s="33">
        <f t="shared" si="12"/>
        <v>0</v>
      </c>
      <c r="G70" s="85">
        <f t="shared" si="13"/>
        <v>0</v>
      </c>
      <c r="H70" s="85">
        <f t="shared" si="14"/>
        <v>0</v>
      </c>
      <c r="I70" s="37">
        <f t="shared" si="15"/>
        <v>0</v>
      </c>
      <c r="J70" s="7"/>
      <c r="K70" s="1"/>
      <c r="L70" s="1"/>
      <c r="M70" s="8"/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</row>
    <row r="71" spans="1:37" x14ac:dyDescent="0.25">
      <c r="A71" t="s">
        <v>44</v>
      </c>
      <c r="B71" t="s">
        <v>64</v>
      </c>
      <c r="C71" s="12">
        <v>8</v>
      </c>
      <c r="D71" s="96" t="s">
        <v>63</v>
      </c>
      <c r="E71" s="88">
        <f>SUM(LARGE(N71:V71,{1,2,3,4,5,6,7}))</f>
        <v>0</v>
      </c>
      <c r="F71" s="33">
        <f t="shared" si="12"/>
        <v>0</v>
      </c>
      <c r="G71" s="85">
        <f t="shared" si="13"/>
        <v>0</v>
      </c>
      <c r="H71" s="85">
        <f t="shared" si="14"/>
        <v>0</v>
      </c>
      <c r="I71" s="37">
        <f t="shared" si="15"/>
        <v>0</v>
      </c>
      <c r="J71" s="7"/>
      <c r="K71" s="1"/>
      <c r="L71" s="1"/>
      <c r="M71" s="8"/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</row>
    <row r="72" spans="1:37" s="68" customFormat="1" x14ac:dyDescent="0.25">
      <c r="C72" s="65">
        <v>8.5</v>
      </c>
      <c r="D72" s="65"/>
      <c r="E72" s="102"/>
      <c r="I72" s="74"/>
      <c r="N72" s="102"/>
      <c r="O72" s="102"/>
      <c r="P72" s="102"/>
      <c r="Q72" s="102"/>
      <c r="R72" s="102"/>
      <c r="S72" s="102"/>
      <c r="T72" s="102"/>
      <c r="U72" s="102"/>
      <c r="V72" s="102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4"/>
    </row>
    <row r="73" spans="1:37" x14ac:dyDescent="0.25">
      <c r="A73" s="66"/>
      <c r="B73" s="66"/>
      <c r="C73" s="62">
        <v>9</v>
      </c>
      <c r="D73" s="91"/>
      <c r="E73" s="80"/>
      <c r="F73" s="34"/>
      <c r="G73" s="86"/>
      <c r="H73" s="86"/>
      <c r="I73" s="39"/>
      <c r="J73" s="15"/>
      <c r="K73" s="16"/>
      <c r="L73" s="16"/>
      <c r="M73" s="17"/>
      <c r="N73" s="80"/>
      <c r="O73" s="80"/>
      <c r="P73" s="80"/>
      <c r="Q73" s="80"/>
      <c r="R73" s="80"/>
      <c r="S73" s="80"/>
      <c r="T73" s="80"/>
      <c r="U73" s="80"/>
      <c r="V73" s="80"/>
    </row>
    <row r="74" spans="1:37" x14ac:dyDescent="0.25">
      <c r="A74" t="s">
        <v>94</v>
      </c>
      <c r="B74" t="s">
        <v>25</v>
      </c>
      <c r="C74" s="12">
        <v>10</v>
      </c>
      <c r="D74" s="97" t="s">
        <v>79</v>
      </c>
      <c r="E74" s="88">
        <f>SUM(LARGE(N74:V74,{1,2,3,4,5,6,7}))</f>
        <v>38</v>
      </c>
      <c r="F74" s="33">
        <f t="shared" ref="F74:F96" si="16">SUM(J74:M74)</f>
        <v>0</v>
      </c>
      <c r="G74" s="85">
        <f t="shared" ref="G74:G96" si="17">IF(H74&gt;6,10,IF(H74&gt;4,5,IF(H74&gt;2,2,0)))</f>
        <v>5</v>
      </c>
      <c r="H74" s="85">
        <f t="shared" ref="H74:H96" si="18">COUNTIF(N74:V74,"&gt;0")</f>
        <v>5</v>
      </c>
      <c r="I74" s="37">
        <f t="shared" ref="I74:I96" si="19">SUM(E74:G74)</f>
        <v>43</v>
      </c>
      <c r="J74" s="7"/>
      <c r="K74" s="1"/>
      <c r="L74" s="1"/>
      <c r="M74" s="8"/>
      <c r="N74" s="4">
        <v>8</v>
      </c>
      <c r="O74" s="4">
        <v>8</v>
      </c>
      <c r="P74" s="4">
        <v>8</v>
      </c>
      <c r="Q74" s="4">
        <v>8</v>
      </c>
      <c r="R74" s="4">
        <v>6</v>
      </c>
      <c r="S74" s="4">
        <v>0</v>
      </c>
      <c r="T74" s="4">
        <v>0</v>
      </c>
      <c r="U74" s="4">
        <v>0</v>
      </c>
      <c r="V74" s="4">
        <v>0</v>
      </c>
    </row>
    <row r="75" spans="1:37" x14ac:dyDescent="0.25">
      <c r="A75" t="s">
        <v>16</v>
      </c>
      <c r="B75" t="s">
        <v>131</v>
      </c>
      <c r="C75" s="12">
        <v>10</v>
      </c>
      <c r="D75" s="97" t="s">
        <v>79</v>
      </c>
      <c r="E75" s="88">
        <f>SUM(LARGE(N75:V75,{1,2,3,4,5,6,7}))</f>
        <v>39</v>
      </c>
      <c r="F75" s="33">
        <f t="shared" si="16"/>
        <v>0</v>
      </c>
      <c r="G75" s="85">
        <f t="shared" si="17"/>
        <v>2</v>
      </c>
      <c r="H75" s="85">
        <f t="shared" si="18"/>
        <v>4</v>
      </c>
      <c r="I75" s="37">
        <f t="shared" si="19"/>
        <v>41</v>
      </c>
      <c r="J75" s="7"/>
      <c r="K75" s="1"/>
      <c r="L75" s="1"/>
      <c r="M75" s="72"/>
      <c r="N75" s="4">
        <v>9</v>
      </c>
      <c r="O75" s="4">
        <v>0</v>
      </c>
      <c r="P75" s="4">
        <v>10</v>
      </c>
      <c r="Q75" s="4">
        <v>10</v>
      </c>
      <c r="R75" s="4">
        <v>10</v>
      </c>
      <c r="S75" s="4">
        <v>0</v>
      </c>
      <c r="T75" s="4">
        <v>0</v>
      </c>
      <c r="U75" s="4">
        <v>0</v>
      </c>
      <c r="V75" s="4">
        <v>0</v>
      </c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</row>
    <row r="76" spans="1:37" x14ac:dyDescent="0.25">
      <c r="A76" t="s">
        <v>71</v>
      </c>
      <c r="B76" t="s">
        <v>72</v>
      </c>
      <c r="C76" s="12">
        <v>10</v>
      </c>
      <c r="D76" s="97" t="s">
        <v>79</v>
      </c>
      <c r="E76" s="88">
        <f>SUM(LARGE(N76:V76,{1,2,3,4,5,6,7}))</f>
        <v>32</v>
      </c>
      <c r="F76" s="33">
        <f t="shared" si="16"/>
        <v>0</v>
      </c>
      <c r="G76" s="85">
        <f t="shared" si="17"/>
        <v>5</v>
      </c>
      <c r="H76" s="85">
        <f t="shared" si="18"/>
        <v>5</v>
      </c>
      <c r="I76" s="37">
        <f t="shared" si="19"/>
        <v>37</v>
      </c>
      <c r="J76" s="7"/>
      <c r="K76" s="1"/>
      <c r="L76" s="1"/>
      <c r="M76" s="1"/>
      <c r="N76" s="4">
        <v>6</v>
      </c>
      <c r="O76" s="4">
        <v>7</v>
      </c>
      <c r="P76" s="4">
        <v>4</v>
      </c>
      <c r="Q76" s="4">
        <v>6</v>
      </c>
      <c r="R76" s="4">
        <v>9</v>
      </c>
      <c r="S76" s="4">
        <v>0</v>
      </c>
      <c r="T76" s="4">
        <v>0</v>
      </c>
      <c r="U76" s="4">
        <v>0</v>
      </c>
      <c r="V76" s="4">
        <v>0</v>
      </c>
    </row>
    <row r="77" spans="1:37" x14ac:dyDescent="0.25">
      <c r="A77" t="s">
        <v>5</v>
      </c>
      <c r="B77" t="s">
        <v>14</v>
      </c>
      <c r="C77" s="12">
        <v>10</v>
      </c>
      <c r="D77" s="97" t="s">
        <v>79</v>
      </c>
      <c r="E77" s="88">
        <f>SUM(LARGE(N77:V77,{1,2,3,4,5,6,7}))</f>
        <v>31</v>
      </c>
      <c r="F77" s="33">
        <f t="shared" si="16"/>
        <v>0</v>
      </c>
      <c r="G77" s="85">
        <f t="shared" si="17"/>
        <v>2</v>
      </c>
      <c r="H77" s="85">
        <f t="shared" si="18"/>
        <v>4</v>
      </c>
      <c r="I77" s="37">
        <f t="shared" si="19"/>
        <v>33</v>
      </c>
      <c r="J77" s="7"/>
      <c r="K77" s="1"/>
      <c r="L77" s="1"/>
      <c r="M77" s="8"/>
      <c r="N77" s="4">
        <v>0</v>
      </c>
      <c r="O77" s="4">
        <v>10</v>
      </c>
      <c r="P77" s="4">
        <v>6</v>
      </c>
      <c r="Q77" s="4">
        <v>7</v>
      </c>
      <c r="R77" s="4">
        <v>8</v>
      </c>
      <c r="S77" s="4">
        <v>0</v>
      </c>
      <c r="T77" s="4">
        <v>0</v>
      </c>
      <c r="U77" s="4">
        <v>0</v>
      </c>
      <c r="V77" s="4">
        <v>0</v>
      </c>
    </row>
    <row r="78" spans="1:37" x14ac:dyDescent="0.25">
      <c r="A78" t="s">
        <v>78</v>
      </c>
      <c r="B78" t="s">
        <v>19</v>
      </c>
      <c r="C78" s="12">
        <v>10</v>
      </c>
      <c r="D78" s="97" t="s">
        <v>79</v>
      </c>
      <c r="E78" s="88">
        <f>SUM(LARGE(N78:V78,{1,2,3,4,5,6,7}))</f>
        <v>30</v>
      </c>
      <c r="F78" s="33">
        <f t="shared" si="16"/>
        <v>0</v>
      </c>
      <c r="G78" s="85">
        <f t="shared" si="17"/>
        <v>2</v>
      </c>
      <c r="H78" s="85">
        <f t="shared" si="18"/>
        <v>4</v>
      </c>
      <c r="I78" s="37">
        <f t="shared" si="19"/>
        <v>32</v>
      </c>
      <c r="J78" s="7"/>
      <c r="K78" s="1"/>
      <c r="L78" s="1"/>
      <c r="M78" s="8"/>
      <c r="N78" s="4">
        <v>10</v>
      </c>
      <c r="O78" s="4">
        <v>9</v>
      </c>
      <c r="P78" s="4">
        <v>7</v>
      </c>
      <c r="Q78" s="4">
        <v>4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</row>
    <row r="79" spans="1:37" x14ac:dyDescent="0.25">
      <c r="A79" t="s">
        <v>120</v>
      </c>
      <c r="B79" t="s">
        <v>6</v>
      </c>
      <c r="C79" s="12">
        <v>10</v>
      </c>
      <c r="D79" s="97" t="s">
        <v>79</v>
      </c>
      <c r="E79" s="88">
        <f>SUM(LARGE(N79:V79,{1,2,3,4,5,6,7}))</f>
        <v>21</v>
      </c>
      <c r="F79" s="33">
        <f t="shared" si="16"/>
        <v>0</v>
      </c>
      <c r="G79" s="85">
        <f t="shared" si="17"/>
        <v>2</v>
      </c>
      <c r="H79" s="85">
        <f t="shared" si="18"/>
        <v>3</v>
      </c>
      <c r="I79" s="37">
        <f t="shared" si="19"/>
        <v>23</v>
      </c>
      <c r="J79" s="7"/>
      <c r="K79" s="1"/>
      <c r="L79" s="1"/>
      <c r="M79" s="8"/>
      <c r="N79" s="4">
        <v>0</v>
      </c>
      <c r="O79" s="4">
        <v>0</v>
      </c>
      <c r="P79" s="4">
        <v>9</v>
      </c>
      <c r="Q79" s="4">
        <v>5</v>
      </c>
      <c r="R79" s="4">
        <v>7</v>
      </c>
      <c r="S79" s="4">
        <v>0</v>
      </c>
      <c r="T79" s="4">
        <v>0</v>
      </c>
      <c r="U79" s="4">
        <v>0</v>
      </c>
      <c r="V79" s="4">
        <v>0</v>
      </c>
    </row>
    <row r="80" spans="1:37" x14ac:dyDescent="0.25">
      <c r="A80" t="s">
        <v>87</v>
      </c>
      <c r="B80" t="s">
        <v>88</v>
      </c>
      <c r="C80" s="12">
        <v>10</v>
      </c>
      <c r="D80" s="97" t="s">
        <v>79</v>
      </c>
      <c r="E80" s="88">
        <f>SUM(LARGE(N80:V80,{1,2,3,4,5,6,7}))</f>
        <v>16</v>
      </c>
      <c r="F80" s="33">
        <f t="shared" si="16"/>
        <v>0</v>
      </c>
      <c r="G80" s="85">
        <f t="shared" si="17"/>
        <v>0</v>
      </c>
      <c r="H80" s="85">
        <f t="shared" si="18"/>
        <v>2</v>
      </c>
      <c r="I80" s="37">
        <f t="shared" si="19"/>
        <v>16</v>
      </c>
      <c r="J80" s="7"/>
      <c r="K80" s="1"/>
      <c r="L80" s="1"/>
      <c r="M80" s="8"/>
      <c r="N80" s="4">
        <v>7</v>
      </c>
      <c r="O80" s="4">
        <v>0</v>
      </c>
      <c r="P80" s="4">
        <v>0</v>
      </c>
      <c r="Q80" s="4">
        <v>9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</row>
    <row r="81" spans="1:37" x14ac:dyDescent="0.25">
      <c r="A81" t="s">
        <v>47</v>
      </c>
      <c r="B81" t="s">
        <v>81</v>
      </c>
      <c r="C81" s="12">
        <v>10</v>
      </c>
      <c r="D81" s="97" t="s">
        <v>79</v>
      </c>
      <c r="E81" s="88">
        <f>SUM(LARGE(N81:V81,{1,2,3,4,5,6,7}))</f>
        <v>13</v>
      </c>
      <c r="F81" s="33">
        <f t="shared" si="16"/>
        <v>0</v>
      </c>
      <c r="G81" s="85">
        <f t="shared" si="17"/>
        <v>2</v>
      </c>
      <c r="H81" s="85">
        <f t="shared" si="18"/>
        <v>3</v>
      </c>
      <c r="I81" s="37">
        <f t="shared" si="19"/>
        <v>15</v>
      </c>
      <c r="J81" s="7"/>
      <c r="K81" s="1"/>
      <c r="L81" s="1"/>
      <c r="M81" s="8"/>
      <c r="N81" s="4">
        <v>5</v>
      </c>
      <c r="O81" s="4">
        <v>0</v>
      </c>
      <c r="P81" s="4">
        <v>5</v>
      </c>
      <c r="Q81" s="4">
        <v>3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</row>
    <row r="82" spans="1:37" x14ac:dyDescent="0.25">
      <c r="A82" t="s">
        <v>74</v>
      </c>
      <c r="B82" t="s">
        <v>121</v>
      </c>
      <c r="C82" s="12">
        <v>10</v>
      </c>
      <c r="D82" s="97" t="s">
        <v>79</v>
      </c>
      <c r="E82" s="88">
        <f>SUM(LARGE(N82:V82,{1,2,3,4,5,6,7}))</f>
        <v>5</v>
      </c>
      <c r="F82" s="33">
        <f t="shared" si="16"/>
        <v>0</v>
      </c>
      <c r="G82" s="85">
        <f t="shared" si="17"/>
        <v>0</v>
      </c>
      <c r="H82" s="85">
        <f t="shared" si="18"/>
        <v>1</v>
      </c>
      <c r="I82" s="37">
        <f t="shared" si="19"/>
        <v>5</v>
      </c>
      <c r="J82" s="7"/>
      <c r="K82" s="1"/>
      <c r="L82" s="1"/>
      <c r="M82" s="1"/>
      <c r="N82" s="4">
        <v>0</v>
      </c>
      <c r="O82" s="4">
        <v>0</v>
      </c>
      <c r="P82" s="4">
        <v>0</v>
      </c>
      <c r="Q82" s="4">
        <v>0</v>
      </c>
      <c r="R82" s="4">
        <v>5</v>
      </c>
      <c r="S82" s="4">
        <v>0</v>
      </c>
      <c r="T82" s="4">
        <v>0</v>
      </c>
      <c r="U82" s="4">
        <v>0</v>
      </c>
      <c r="V82" s="4">
        <v>0</v>
      </c>
    </row>
    <row r="83" spans="1:37" x14ac:dyDescent="0.25">
      <c r="A83" t="s">
        <v>182</v>
      </c>
      <c r="B83" t="s">
        <v>183</v>
      </c>
      <c r="C83" s="12">
        <v>10</v>
      </c>
      <c r="D83" s="97" t="s">
        <v>79</v>
      </c>
      <c r="E83" s="88">
        <f>SUM(LARGE(N83:V83,{1,2,3,4,5,6,7}))</f>
        <v>4</v>
      </c>
      <c r="F83" s="33">
        <f t="shared" si="16"/>
        <v>0</v>
      </c>
      <c r="G83" s="85">
        <f t="shared" si="17"/>
        <v>0</v>
      </c>
      <c r="H83" s="85">
        <f t="shared" si="18"/>
        <v>1</v>
      </c>
      <c r="I83" s="37">
        <f t="shared" si="19"/>
        <v>4</v>
      </c>
      <c r="J83" s="7"/>
      <c r="K83" s="1"/>
      <c r="L83" s="1"/>
      <c r="M83" s="1"/>
      <c r="N83" s="4">
        <v>4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</row>
    <row r="84" spans="1:37" x14ac:dyDescent="0.25">
      <c r="A84" t="s">
        <v>91</v>
      </c>
      <c r="B84" t="s">
        <v>92</v>
      </c>
      <c r="C84" s="12">
        <v>10</v>
      </c>
      <c r="D84" s="97" t="s">
        <v>79</v>
      </c>
      <c r="E84" s="88">
        <f>SUM(LARGE(N84:V84,{1,2,3,4,5,6,7}))</f>
        <v>2</v>
      </c>
      <c r="F84" s="33">
        <f t="shared" si="16"/>
        <v>0</v>
      </c>
      <c r="G84" s="85">
        <f t="shared" si="17"/>
        <v>0</v>
      </c>
      <c r="H84" s="85">
        <f t="shared" si="18"/>
        <v>1</v>
      </c>
      <c r="I84" s="37">
        <f t="shared" si="19"/>
        <v>2</v>
      </c>
      <c r="J84" s="7"/>
      <c r="K84" s="1"/>
      <c r="L84" s="1"/>
      <c r="M84" s="72"/>
      <c r="N84" s="4">
        <v>0</v>
      </c>
      <c r="O84" s="4">
        <v>0</v>
      </c>
      <c r="P84" s="4">
        <v>0</v>
      </c>
      <c r="Q84" s="4">
        <v>2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</row>
    <row r="85" spans="1:37" x14ac:dyDescent="0.25">
      <c r="A85" t="s">
        <v>104</v>
      </c>
      <c r="B85" t="s">
        <v>178</v>
      </c>
      <c r="C85" s="12">
        <v>10</v>
      </c>
      <c r="D85" s="97" t="s">
        <v>79</v>
      </c>
      <c r="E85" s="88">
        <f>SUM(LARGE(N85:V85,{1,2,3,4,5,6,7}))</f>
        <v>1</v>
      </c>
      <c r="F85" s="33">
        <f t="shared" si="16"/>
        <v>0</v>
      </c>
      <c r="G85" s="85">
        <f t="shared" si="17"/>
        <v>0</v>
      </c>
      <c r="H85" s="85">
        <f t="shared" si="18"/>
        <v>1</v>
      </c>
      <c r="I85" s="37">
        <f t="shared" si="19"/>
        <v>1</v>
      </c>
      <c r="J85" s="7"/>
      <c r="K85" s="1"/>
      <c r="L85" s="1"/>
      <c r="M85" s="8"/>
      <c r="N85" s="4">
        <v>0</v>
      </c>
      <c r="O85" s="4">
        <v>0</v>
      </c>
      <c r="P85" s="4">
        <v>0</v>
      </c>
      <c r="Q85" s="4">
        <v>1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25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5"/>
    </row>
    <row r="86" spans="1:37" x14ac:dyDescent="0.25">
      <c r="A86" t="s">
        <v>117</v>
      </c>
      <c r="B86" t="s">
        <v>118</v>
      </c>
      <c r="C86" s="12">
        <v>10</v>
      </c>
      <c r="D86" s="97" t="s">
        <v>79</v>
      </c>
      <c r="E86" s="88">
        <f>SUM(LARGE(N86:V86,{1,2,3,4,5,6,7}))</f>
        <v>0</v>
      </c>
      <c r="F86" s="33">
        <f t="shared" si="16"/>
        <v>0</v>
      </c>
      <c r="G86" s="85">
        <f t="shared" si="17"/>
        <v>0</v>
      </c>
      <c r="H86" s="85">
        <f t="shared" si="18"/>
        <v>0</v>
      </c>
      <c r="I86" s="37">
        <f t="shared" si="19"/>
        <v>0</v>
      </c>
      <c r="J86" s="7"/>
      <c r="K86" s="1"/>
      <c r="L86" s="1"/>
      <c r="M86" s="8"/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</row>
    <row r="87" spans="1:37" x14ac:dyDescent="0.25">
      <c r="A87" t="s">
        <v>174</v>
      </c>
      <c r="B87" t="s">
        <v>175</v>
      </c>
      <c r="C87" s="12">
        <v>10</v>
      </c>
      <c r="D87" s="97" t="s">
        <v>79</v>
      </c>
      <c r="E87" s="88">
        <f>SUM(LARGE(N87:V87,{1,2,3,4,5,6,7}))</f>
        <v>0</v>
      </c>
      <c r="F87" s="33">
        <f t="shared" si="16"/>
        <v>0</v>
      </c>
      <c r="G87" s="85">
        <f t="shared" si="17"/>
        <v>0</v>
      </c>
      <c r="H87" s="85">
        <f t="shared" si="18"/>
        <v>0</v>
      </c>
      <c r="I87" s="37">
        <f t="shared" si="19"/>
        <v>0</v>
      </c>
      <c r="J87" s="7"/>
      <c r="K87" s="1"/>
      <c r="L87" s="1"/>
      <c r="M87" s="8"/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</row>
    <row r="88" spans="1:37" x14ac:dyDescent="0.25">
      <c r="A88" t="s">
        <v>115</v>
      </c>
      <c r="B88" t="s">
        <v>179</v>
      </c>
      <c r="C88" s="12">
        <v>10</v>
      </c>
      <c r="D88" s="97" t="s">
        <v>79</v>
      </c>
      <c r="E88" s="88">
        <f>SUM(LARGE(N88:V88,{1,2,3,4,5,6,7}))</f>
        <v>0</v>
      </c>
      <c r="F88" s="33">
        <f t="shared" si="16"/>
        <v>0</v>
      </c>
      <c r="G88" s="85">
        <f t="shared" si="17"/>
        <v>0</v>
      </c>
      <c r="H88" s="85">
        <f t="shared" si="18"/>
        <v>0</v>
      </c>
      <c r="I88" s="37">
        <f t="shared" si="19"/>
        <v>0</v>
      </c>
      <c r="J88" s="7"/>
      <c r="K88" s="1"/>
      <c r="L88" s="1"/>
      <c r="M88" s="8"/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</row>
    <row r="89" spans="1:37" x14ac:dyDescent="0.25">
      <c r="A89" t="s">
        <v>141</v>
      </c>
      <c r="B89" t="s">
        <v>180</v>
      </c>
      <c r="C89" s="12">
        <v>10</v>
      </c>
      <c r="D89" s="97" t="s">
        <v>79</v>
      </c>
      <c r="E89" s="88">
        <f>SUM(LARGE(N89:V89,{1,2,3,4,5,6,7}))</f>
        <v>0</v>
      </c>
      <c r="F89" s="33">
        <f t="shared" si="16"/>
        <v>0</v>
      </c>
      <c r="G89" s="85">
        <f t="shared" si="17"/>
        <v>0</v>
      </c>
      <c r="H89" s="85">
        <f t="shared" si="18"/>
        <v>0</v>
      </c>
      <c r="I89" s="37">
        <f t="shared" si="19"/>
        <v>0</v>
      </c>
      <c r="J89" s="7"/>
      <c r="K89" s="1"/>
      <c r="L89" s="1"/>
      <c r="M89" s="8"/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</row>
    <row r="90" spans="1:37" x14ac:dyDescent="0.25">
      <c r="A90" t="s">
        <v>22</v>
      </c>
      <c r="B90" t="s">
        <v>69</v>
      </c>
      <c r="C90" s="12">
        <v>10</v>
      </c>
      <c r="D90" s="97" t="s">
        <v>79</v>
      </c>
      <c r="E90" s="88">
        <f>SUM(LARGE(N90:V90,{1,2,3,4,5,6,7}))</f>
        <v>0</v>
      </c>
      <c r="F90" s="33">
        <f t="shared" si="16"/>
        <v>0</v>
      </c>
      <c r="G90" s="85">
        <f t="shared" si="17"/>
        <v>0</v>
      </c>
      <c r="H90" s="85">
        <f t="shared" si="18"/>
        <v>0</v>
      </c>
      <c r="I90" s="37">
        <f t="shared" si="19"/>
        <v>0</v>
      </c>
      <c r="J90" s="7"/>
      <c r="K90" s="1"/>
      <c r="L90" s="1"/>
      <c r="M90" s="8"/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</row>
    <row r="91" spans="1:37" x14ac:dyDescent="0.25">
      <c r="A91" t="s">
        <v>176</v>
      </c>
      <c r="B91" t="s">
        <v>69</v>
      </c>
      <c r="C91" s="12">
        <v>10</v>
      </c>
      <c r="D91" s="97" t="s">
        <v>79</v>
      </c>
      <c r="E91" s="88">
        <f>SUM(LARGE(N91:V91,{1,2,3,4,5,6,7}))</f>
        <v>0</v>
      </c>
      <c r="F91" s="33">
        <f t="shared" si="16"/>
        <v>0</v>
      </c>
      <c r="G91" s="85">
        <f t="shared" si="17"/>
        <v>0</v>
      </c>
      <c r="H91" s="85">
        <f t="shared" si="18"/>
        <v>0</v>
      </c>
      <c r="I91" s="37">
        <f t="shared" si="19"/>
        <v>0</v>
      </c>
      <c r="J91" s="7"/>
      <c r="K91" s="1"/>
      <c r="L91" s="1"/>
      <c r="M91" s="72"/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4"/>
    </row>
    <row r="92" spans="1:37" x14ac:dyDescent="0.25">
      <c r="A92" t="s">
        <v>49</v>
      </c>
      <c r="B92" t="s">
        <v>177</v>
      </c>
      <c r="C92" s="12">
        <v>10</v>
      </c>
      <c r="D92" s="97" t="s">
        <v>79</v>
      </c>
      <c r="E92" s="88">
        <f>SUM(LARGE(N92:V92,{1,2,3,4,5,6,7}))</f>
        <v>0</v>
      </c>
      <c r="F92" s="33">
        <f t="shared" si="16"/>
        <v>0</v>
      </c>
      <c r="G92" s="85">
        <f t="shared" si="17"/>
        <v>0</v>
      </c>
      <c r="H92" s="85">
        <f t="shared" si="18"/>
        <v>0</v>
      </c>
      <c r="I92" s="37">
        <f t="shared" si="19"/>
        <v>0</v>
      </c>
      <c r="J92" s="7"/>
      <c r="K92" s="1"/>
      <c r="L92" s="1"/>
      <c r="M92" s="8"/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</row>
    <row r="93" spans="1:37" x14ac:dyDescent="0.25">
      <c r="A93" t="s">
        <v>137</v>
      </c>
      <c r="B93" t="s">
        <v>138</v>
      </c>
      <c r="C93" s="12">
        <v>10</v>
      </c>
      <c r="D93" s="97" t="s">
        <v>79</v>
      </c>
      <c r="E93" s="88">
        <f>SUM(LARGE(N93:V93,{1,2,3,4,5,6,7}))</f>
        <v>0</v>
      </c>
      <c r="F93" s="33">
        <f t="shared" si="16"/>
        <v>0</v>
      </c>
      <c r="G93" s="85">
        <f t="shared" si="17"/>
        <v>0</v>
      </c>
      <c r="H93" s="85">
        <f t="shared" si="18"/>
        <v>0</v>
      </c>
      <c r="I93" s="37">
        <f t="shared" si="19"/>
        <v>0</v>
      </c>
      <c r="J93" s="7"/>
      <c r="K93" s="1"/>
      <c r="L93" s="1"/>
      <c r="M93" s="8"/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</row>
    <row r="94" spans="1:37" x14ac:dyDescent="0.25">
      <c r="A94" t="s">
        <v>181</v>
      </c>
      <c r="B94" t="s">
        <v>138</v>
      </c>
      <c r="C94" s="12">
        <v>10</v>
      </c>
      <c r="D94" s="97" t="s">
        <v>79</v>
      </c>
      <c r="E94" s="88">
        <f>SUM(LARGE(N94:V94,{1,2,3,4,5,6,7}))</f>
        <v>0</v>
      </c>
      <c r="F94" s="33">
        <f t="shared" si="16"/>
        <v>0</v>
      </c>
      <c r="G94" s="85">
        <f t="shared" si="17"/>
        <v>0</v>
      </c>
      <c r="H94" s="85">
        <f t="shared" si="18"/>
        <v>0</v>
      </c>
      <c r="I94" s="37">
        <f t="shared" si="19"/>
        <v>0</v>
      </c>
      <c r="J94" s="7"/>
      <c r="K94" s="1"/>
      <c r="L94" s="1"/>
      <c r="M94" s="8"/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4"/>
    </row>
    <row r="95" spans="1:37" x14ac:dyDescent="0.25">
      <c r="A95" t="s">
        <v>83</v>
      </c>
      <c r="B95" t="s">
        <v>136</v>
      </c>
      <c r="C95" s="12">
        <v>10</v>
      </c>
      <c r="D95" s="97" t="s">
        <v>79</v>
      </c>
      <c r="E95" s="88">
        <f>SUM(LARGE(N95:V95,{1,2,3,4,5,6,7}))</f>
        <v>0</v>
      </c>
      <c r="F95" s="33">
        <f t="shared" si="16"/>
        <v>0</v>
      </c>
      <c r="G95" s="85">
        <f t="shared" si="17"/>
        <v>0</v>
      </c>
      <c r="H95" s="85">
        <f t="shared" si="18"/>
        <v>0</v>
      </c>
      <c r="I95" s="37">
        <f t="shared" si="19"/>
        <v>0</v>
      </c>
      <c r="J95" s="7"/>
      <c r="K95" s="1"/>
      <c r="L95" s="1"/>
      <c r="M95" s="8"/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</row>
    <row r="96" spans="1:37" x14ac:dyDescent="0.25">
      <c r="A96" t="s">
        <v>70</v>
      </c>
      <c r="B96" t="s">
        <v>199</v>
      </c>
      <c r="C96" s="12">
        <v>10</v>
      </c>
      <c r="D96" s="97" t="s">
        <v>79</v>
      </c>
      <c r="E96" s="88">
        <f>SUM(LARGE(N96:V96,{1,2,3,4,5,6,7}))</f>
        <v>0</v>
      </c>
      <c r="F96" s="33">
        <f t="shared" si="16"/>
        <v>0</v>
      </c>
      <c r="G96" s="85">
        <f t="shared" si="17"/>
        <v>0</v>
      </c>
      <c r="H96" s="85">
        <f t="shared" si="18"/>
        <v>0</v>
      </c>
      <c r="I96" s="37">
        <f t="shared" si="19"/>
        <v>0</v>
      </c>
      <c r="J96" s="7"/>
      <c r="K96" s="1"/>
      <c r="L96" s="1"/>
      <c r="M96" s="8"/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</row>
    <row r="97" spans="1:37" s="68" customFormat="1" x14ac:dyDescent="0.25">
      <c r="A97" s="65"/>
      <c r="B97" s="65"/>
      <c r="C97" s="65">
        <v>10.5</v>
      </c>
      <c r="D97" s="65"/>
      <c r="E97" s="102"/>
      <c r="I97" s="74"/>
      <c r="N97" s="102"/>
      <c r="O97" s="102"/>
      <c r="P97" s="102"/>
      <c r="Q97" s="102"/>
      <c r="R97" s="102"/>
      <c r="S97" s="102"/>
      <c r="T97" s="102"/>
      <c r="U97" s="102"/>
      <c r="V97" s="102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4"/>
    </row>
    <row r="98" spans="1:37" s="25" customFormat="1" x14ac:dyDescent="0.25">
      <c r="A98" s="66"/>
      <c r="B98" s="66"/>
      <c r="C98" s="62">
        <v>11</v>
      </c>
      <c r="D98" s="91"/>
      <c r="E98" s="21"/>
      <c r="F98" s="69"/>
      <c r="G98" s="84"/>
      <c r="H98" s="84"/>
      <c r="I98" s="36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/>
    </row>
    <row r="99" spans="1:37" x14ac:dyDescent="0.25">
      <c r="A99" t="s">
        <v>23</v>
      </c>
      <c r="B99" t="s">
        <v>56</v>
      </c>
      <c r="C99" s="12">
        <v>12</v>
      </c>
      <c r="D99" s="98" t="s">
        <v>93</v>
      </c>
      <c r="E99" s="88">
        <f>SUM(LARGE(N99:V99,{1,2,3,4,5,6,7}))</f>
        <v>40</v>
      </c>
      <c r="F99" s="33">
        <f t="shared" ref="F99:F118" si="20">SUM(J99:M99)</f>
        <v>0</v>
      </c>
      <c r="G99" s="85">
        <f t="shared" ref="G99:G118" si="21">IF(H99&gt;6,10,IF(H99&gt;4,5,IF(H99&gt;2,2,0)))</f>
        <v>2</v>
      </c>
      <c r="H99" s="85">
        <f t="shared" ref="H99:H118" si="22">COUNTIF(N99:V99,"&gt;0")</f>
        <v>4</v>
      </c>
      <c r="I99" s="37">
        <f t="shared" ref="I99:I118" si="23">SUM(E99:G99)</f>
        <v>42</v>
      </c>
      <c r="J99" s="7"/>
      <c r="K99" s="1"/>
      <c r="L99" s="1"/>
      <c r="M99" s="72"/>
      <c r="N99" s="4">
        <v>10</v>
      </c>
      <c r="O99" s="4">
        <v>10</v>
      </c>
      <c r="P99" s="4">
        <v>10</v>
      </c>
      <c r="Q99" s="4">
        <v>10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</row>
    <row r="100" spans="1:37" x14ac:dyDescent="0.25">
      <c r="A100" t="s">
        <v>140</v>
      </c>
      <c r="B100" t="s">
        <v>30</v>
      </c>
      <c r="C100" s="12">
        <v>12</v>
      </c>
      <c r="D100" s="98" t="s">
        <v>93</v>
      </c>
      <c r="E100" s="88">
        <f>SUM(LARGE(N100:V100,{1,2,3,4,5,6,7}))</f>
        <v>28</v>
      </c>
      <c r="F100" s="33">
        <f t="shared" si="20"/>
        <v>0</v>
      </c>
      <c r="G100" s="85">
        <f t="shared" si="21"/>
        <v>2</v>
      </c>
      <c r="H100" s="85">
        <f t="shared" si="22"/>
        <v>3</v>
      </c>
      <c r="I100" s="37">
        <f t="shared" si="23"/>
        <v>30</v>
      </c>
      <c r="J100" s="7"/>
      <c r="K100" s="1"/>
      <c r="L100" s="1"/>
      <c r="M100" s="72"/>
      <c r="N100" s="4">
        <v>9</v>
      </c>
      <c r="O100" s="4">
        <v>0</v>
      </c>
      <c r="P100" s="4">
        <v>0</v>
      </c>
      <c r="Q100" s="4">
        <v>9</v>
      </c>
      <c r="R100" s="4">
        <v>10</v>
      </c>
      <c r="S100" s="4">
        <v>0</v>
      </c>
      <c r="T100" s="4">
        <v>0</v>
      </c>
      <c r="U100" s="4">
        <v>0</v>
      </c>
      <c r="V100" s="4">
        <v>0</v>
      </c>
    </row>
    <row r="101" spans="1:37" x14ac:dyDescent="0.25">
      <c r="A101" t="s">
        <v>188</v>
      </c>
      <c r="B101" t="s">
        <v>189</v>
      </c>
      <c r="C101" s="12">
        <v>12</v>
      </c>
      <c r="D101" s="98" t="s">
        <v>93</v>
      </c>
      <c r="E101" s="88">
        <f>SUM(LARGE(N101:V101,{1,2,3,4,5,6,7}))</f>
        <v>8</v>
      </c>
      <c r="F101" s="33">
        <f t="shared" si="20"/>
        <v>0</v>
      </c>
      <c r="G101" s="85">
        <f t="shared" si="21"/>
        <v>0</v>
      </c>
      <c r="H101" s="85">
        <f t="shared" si="22"/>
        <v>1</v>
      </c>
      <c r="I101" s="37">
        <f t="shared" si="23"/>
        <v>8</v>
      </c>
      <c r="J101" s="7"/>
      <c r="K101" s="1"/>
      <c r="L101" s="1"/>
      <c r="M101" s="72"/>
      <c r="N101" s="4">
        <v>0</v>
      </c>
      <c r="O101" s="4">
        <v>0</v>
      </c>
      <c r="P101" s="4">
        <v>0</v>
      </c>
      <c r="Q101" s="4">
        <v>8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</row>
    <row r="102" spans="1:37" x14ac:dyDescent="0.25">
      <c r="A102" t="s">
        <v>141</v>
      </c>
      <c r="B102" t="s">
        <v>142</v>
      </c>
      <c r="C102" s="12">
        <v>12</v>
      </c>
      <c r="D102" s="98" t="s">
        <v>93</v>
      </c>
      <c r="E102" s="88">
        <f>SUM(LARGE(N102:V102,{1,2,3,4,5,6,7}))</f>
        <v>8</v>
      </c>
      <c r="F102" s="33">
        <f t="shared" si="20"/>
        <v>0</v>
      </c>
      <c r="G102" s="85">
        <f t="shared" si="21"/>
        <v>0</v>
      </c>
      <c r="H102" s="85">
        <f t="shared" si="22"/>
        <v>1</v>
      </c>
      <c r="I102" s="37">
        <f t="shared" si="23"/>
        <v>8</v>
      </c>
      <c r="J102" s="7"/>
      <c r="K102" s="1"/>
      <c r="L102" s="1"/>
      <c r="M102" s="72"/>
      <c r="N102" s="4">
        <v>8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</row>
    <row r="103" spans="1:37" x14ac:dyDescent="0.25">
      <c r="A103" t="s">
        <v>147</v>
      </c>
      <c r="B103" t="s">
        <v>148</v>
      </c>
      <c r="C103" s="12">
        <v>12</v>
      </c>
      <c r="D103" s="98" t="s">
        <v>93</v>
      </c>
      <c r="E103" s="88">
        <f>SUM(LARGE(N103:V103,{1,2,3,4,5,6,7}))</f>
        <v>0</v>
      </c>
      <c r="F103" s="33">
        <f t="shared" si="20"/>
        <v>0</v>
      </c>
      <c r="G103" s="85">
        <f t="shared" si="21"/>
        <v>0</v>
      </c>
      <c r="H103" s="85">
        <f t="shared" si="22"/>
        <v>0</v>
      </c>
      <c r="I103" s="37">
        <f t="shared" si="23"/>
        <v>0</v>
      </c>
      <c r="J103" s="7"/>
      <c r="K103" s="1"/>
      <c r="L103" s="1"/>
      <c r="M103" s="8"/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</row>
    <row r="104" spans="1:37" x14ac:dyDescent="0.25">
      <c r="A104" t="s">
        <v>103</v>
      </c>
      <c r="B104" t="s">
        <v>98</v>
      </c>
      <c r="C104" s="12">
        <v>12</v>
      </c>
      <c r="D104" s="98" t="s">
        <v>93</v>
      </c>
      <c r="E104" s="88">
        <f>SUM(LARGE(N104:V104,{1,2,3,4,5,6,7}))</f>
        <v>0</v>
      </c>
      <c r="F104" s="33">
        <f t="shared" si="20"/>
        <v>0</v>
      </c>
      <c r="G104" s="85">
        <f t="shared" si="21"/>
        <v>0</v>
      </c>
      <c r="H104" s="85">
        <f t="shared" si="22"/>
        <v>0</v>
      </c>
      <c r="I104" s="37">
        <f t="shared" si="23"/>
        <v>0</v>
      </c>
      <c r="J104" s="7"/>
      <c r="K104" s="1"/>
      <c r="L104" s="1"/>
      <c r="M104" s="8"/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</row>
    <row r="105" spans="1:37" x14ac:dyDescent="0.25">
      <c r="A105" t="s">
        <v>7</v>
      </c>
      <c r="B105" t="s">
        <v>82</v>
      </c>
      <c r="C105" s="12">
        <v>12</v>
      </c>
      <c r="D105" s="98" t="s">
        <v>93</v>
      </c>
      <c r="E105" s="88">
        <f>SUM(LARGE(N105:V105,{1,2,3,4,5,6,7}))</f>
        <v>0</v>
      </c>
      <c r="F105" s="33">
        <f t="shared" si="20"/>
        <v>0</v>
      </c>
      <c r="G105" s="85">
        <f t="shared" si="21"/>
        <v>0</v>
      </c>
      <c r="H105" s="85">
        <f t="shared" si="22"/>
        <v>0</v>
      </c>
      <c r="I105" s="37">
        <f t="shared" si="23"/>
        <v>0</v>
      </c>
      <c r="J105" s="7"/>
      <c r="K105" s="1"/>
      <c r="L105" s="1"/>
      <c r="M105" s="72"/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</row>
    <row r="106" spans="1:37" x14ac:dyDescent="0.25">
      <c r="A106" t="s">
        <v>104</v>
      </c>
      <c r="B106" t="s">
        <v>122</v>
      </c>
      <c r="C106" s="12">
        <v>12</v>
      </c>
      <c r="D106" s="98" t="s">
        <v>93</v>
      </c>
      <c r="E106" s="88">
        <f>SUM(LARGE(N106:V106,{1,2,3,4,5,6,7}))</f>
        <v>0</v>
      </c>
      <c r="F106" s="33">
        <f t="shared" si="20"/>
        <v>0</v>
      </c>
      <c r="G106" s="85">
        <f t="shared" si="21"/>
        <v>0</v>
      </c>
      <c r="H106" s="85">
        <f t="shared" si="22"/>
        <v>0</v>
      </c>
      <c r="I106" s="37">
        <f t="shared" si="23"/>
        <v>0</v>
      </c>
      <c r="J106" s="7"/>
      <c r="K106" s="1"/>
      <c r="L106" s="1"/>
      <c r="M106" s="72"/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</row>
    <row r="107" spans="1:37" x14ac:dyDescent="0.25">
      <c r="A107" t="s">
        <v>67</v>
      </c>
      <c r="B107" t="s">
        <v>59</v>
      </c>
      <c r="C107" s="12">
        <v>12</v>
      </c>
      <c r="D107" s="98" t="s">
        <v>93</v>
      </c>
      <c r="E107" s="88">
        <f>SUM(LARGE(N107:V107,{1,2,3,4,5,6,7}))</f>
        <v>0</v>
      </c>
      <c r="F107" s="33">
        <f t="shared" si="20"/>
        <v>0</v>
      </c>
      <c r="G107" s="85">
        <f t="shared" si="21"/>
        <v>0</v>
      </c>
      <c r="H107" s="85">
        <f t="shared" si="22"/>
        <v>0</v>
      </c>
      <c r="I107" s="37">
        <f t="shared" si="23"/>
        <v>0</v>
      </c>
      <c r="J107" s="7"/>
      <c r="K107" s="1"/>
      <c r="L107" s="1"/>
      <c r="M107" s="72"/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4"/>
    </row>
    <row r="108" spans="1:37" x14ac:dyDescent="0.25">
      <c r="A108" t="s">
        <v>95</v>
      </c>
      <c r="B108" t="s">
        <v>190</v>
      </c>
      <c r="C108" s="12">
        <v>12</v>
      </c>
      <c r="D108" s="98" t="s">
        <v>93</v>
      </c>
      <c r="E108" s="88">
        <f>SUM(LARGE(N108:V108,{1,2,3,4,5,6,7}))</f>
        <v>0</v>
      </c>
      <c r="F108" s="33">
        <f t="shared" si="20"/>
        <v>0</v>
      </c>
      <c r="G108" s="85">
        <f t="shared" si="21"/>
        <v>0</v>
      </c>
      <c r="H108" s="85">
        <f t="shared" si="22"/>
        <v>0</v>
      </c>
      <c r="I108" s="37">
        <f t="shared" si="23"/>
        <v>0</v>
      </c>
      <c r="J108" s="7"/>
      <c r="K108" s="1"/>
      <c r="L108" s="1"/>
      <c r="M108" s="8"/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68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8"/>
    </row>
    <row r="109" spans="1:37" x14ac:dyDescent="0.25">
      <c r="A109" t="s">
        <v>67</v>
      </c>
      <c r="B109" t="s">
        <v>66</v>
      </c>
      <c r="C109" s="12">
        <v>12</v>
      </c>
      <c r="D109" s="98" t="s">
        <v>93</v>
      </c>
      <c r="E109" s="88">
        <f>SUM(LARGE(N109:V109,{1,2,3,4,5,6,7}))</f>
        <v>0</v>
      </c>
      <c r="F109" s="33">
        <f t="shared" si="20"/>
        <v>0</v>
      </c>
      <c r="G109" s="85">
        <f t="shared" si="21"/>
        <v>0</v>
      </c>
      <c r="H109" s="85">
        <f t="shared" si="22"/>
        <v>0</v>
      </c>
      <c r="I109" s="37">
        <f t="shared" si="23"/>
        <v>0</v>
      </c>
      <c r="J109" s="7"/>
      <c r="K109" s="1"/>
      <c r="L109" s="1"/>
      <c r="M109" s="72"/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</row>
    <row r="110" spans="1:37" x14ac:dyDescent="0.25">
      <c r="A110" t="s">
        <v>99</v>
      </c>
      <c r="B110" t="s">
        <v>100</v>
      </c>
      <c r="C110" s="12">
        <v>12</v>
      </c>
      <c r="D110" s="98" t="s">
        <v>93</v>
      </c>
      <c r="E110" s="88">
        <f>SUM(LARGE(N110:V110,{1,2,3,4,5,6,7}))</f>
        <v>0</v>
      </c>
      <c r="F110" s="33">
        <f t="shared" si="20"/>
        <v>0</v>
      </c>
      <c r="G110" s="85">
        <f t="shared" si="21"/>
        <v>0</v>
      </c>
      <c r="H110" s="85">
        <f t="shared" si="22"/>
        <v>0</v>
      </c>
      <c r="I110" s="37">
        <f t="shared" si="23"/>
        <v>0</v>
      </c>
      <c r="J110" s="7"/>
      <c r="K110" s="1"/>
      <c r="L110" s="1"/>
      <c r="M110" s="72"/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</row>
    <row r="111" spans="1:37" x14ac:dyDescent="0.25">
      <c r="A111" t="s">
        <v>76</v>
      </c>
      <c r="B111" t="s">
        <v>77</v>
      </c>
      <c r="C111" s="12">
        <v>12</v>
      </c>
      <c r="D111" s="98" t="s">
        <v>93</v>
      </c>
      <c r="E111" s="88">
        <f>SUM(LARGE(N111:V111,{1,2,3,4,5,6,7}))</f>
        <v>0</v>
      </c>
      <c r="F111" s="33">
        <f t="shared" si="20"/>
        <v>0</v>
      </c>
      <c r="G111" s="85">
        <f t="shared" si="21"/>
        <v>0</v>
      </c>
      <c r="H111" s="85">
        <f t="shared" si="22"/>
        <v>0</v>
      </c>
      <c r="I111" s="37">
        <f t="shared" si="23"/>
        <v>0</v>
      </c>
      <c r="J111" s="7"/>
      <c r="K111" s="1"/>
      <c r="L111" s="1"/>
      <c r="M111" s="72"/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</row>
    <row r="112" spans="1:37" x14ac:dyDescent="0.25">
      <c r="A112" t="s">
        <v>74</v>
      </c>
      <c r="B112" t="s">
        <v>88</v>
      </c>
      <c r="C112" s="12">
        <v>12</v>
      </c>
      <c r="D112" s="98" t="s">
        <v>93</v>
      </c>
      <c r="E112" s="88">
        <f>SUM(LARGE(N112:V112,{1,2,3,4,5,6,7}))</f>
        <v>0</v>
      </c>
      <c r="F112" s="33">
        <f t="shared" si="20"/>
        <v>0</v>
      </c>
      <c r="G112" s="85">
        <f t="shared" si="21"/>
        <v>0</v>
      </c>
      <c r="H112" s="85">
        <f t="shared" si="22"/>
        <v>0</v>
      </c>
      <c r="I112" s="37">
        <f t="shared" si="23"/>
        <v>0</v>
      </c>
      <c r="J112" s="7"/>
      <c r="K112" s="1"/>
      <c r="L112" s="1"/>
      <c r="M112" s="8"/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</row>
    <row r="113" spans="1:37" x14ac:dyDescent="0.25">
      <c r="A113" t="s">
        <v>184</v>
      </c>
      <c r="B113" t="s">
        <v>185</v>
      </c>
      <c r="C113" s="12">
        <v>12</v>
      </c>
      <c r="D113" s="98" t="s">
        <v>93</v>
      </c>
      <c r="E113" s="88">
        <f>SUM(LARGE(N113:V113,{1,2,3,4,5,6,7}))</f>
        <v>0</v>
      </c>
      <c r="F113" s="33">
        <f t="shared" si="20"/>
        <v>0</v>
      </c>
      <c r="G113" s="85">
        <f t="shared" si="21"/>
        <v>0</v>
      </c>
      <c r="H113" s="85">
        <f t="shared" si="22"/>
        <v>0</v>
      </c>
      <c r="I113" s="37">
        <f t="shared" si="23"/>
        <v>0</v>
      </c>
      <c r="J113" s="7"/>
      <c r="K113" s="1"/>
      <c r="L113" s="1"/>
      <c r="M113" s="8"/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AK113" s="18"/>
    </row>
    <row r="114" spans="1:37" x14ac:dyDescent="0.25">
      <c r="A114" t="s">
        <v>186</v>
      </c>
      <c r="B114" t="s">
        <v>187</v>
      </c>
      <c r="C114" s="12">
        <v>12</v>
      </c>
      <c r="D114" s="98" t="s">
        <v>93</v>
      </c>
      <c r="E114" s="88">
        <f>SUM(LARGE(N114:V114,{1,2,3,4,5,6,7}))</f>
        <v>0</v>
      </c>
      <c r="F114" s="33">
        <f t="shared" si="20"/>
        <v>0</v>
      </c>
      <c r="G114" s="85">
        <f t="shared" si="21"/>
        <v>0</v>
      </c>
      <c r="H114" s="85">
        <f t="shared" si="22"/>
        <v>0</v>
      </c>
      <c r="I114" s="37">
        <f t="shared" si="23"/>
        <v>0</v>
      </c>
      <c r="J114" s="7"/>
      <c r="K114" s="1"/>
      <c r="L114" s="1"/>
      <c r="M114" s="72"/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</row>
    <row r="115" spans="1:37" x14ac:dyDescent="0.25">
      <c r="A115" t="s">
        <v>83</v>
      </c>
      <c r="B115" t="s">
        <v>54</v>
      </c>
      <c r="C115" s="12">
        <v>12</v>
      </c>
      <c r="D115" s="98" t="s">
        <v>93</v>
      </c>
      <c r="E115" s="88">
        <f>SUM(LARGE(N115:V115,{1,2,3,4,5,6,7}))</f>
        <v>0</v>
      </c>
      <c r="F115" s="33">
        <f t="shared" si="20"/>
        <v>0</v>
      </c>
      <c r="G115" s="85">
        <f t="shared" si="21"/>
        <v>0</v>
      </c>
      <c r="H115" s="85">
        <f t="shared" si="22"/>
        <v>0</v>
      </c>
      <c r="I115" s="37">
        <f t="shared" si="23"/>
        <v>0</v>
      </c>
      <c r="J115" s="7"/>
      <c r="K115" s="1"/>
      <c r="L115" s="1"/>
      <c r="M115" s="72"/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</row>
    <row r="116" spans="1:37" x14ac:dyDescent="0.25">
      <c r="A116" t="s">
        <v>101</v>
      </c>
      <c r="B116" t="s">
        <v>102</v>
      </c>
      <c r="C116" s="12">
        <v>12</v>
      </c>
      <c r="D116" s="98" t="s">
        <v>93</v>
      </c>
      <c r="E116" s="88">
        <f>SUM(LARGE(N116:V116,{1,2,3,4,5,6,7}))</f>
        <v>0</v>
      </c>
      <c r="F116" s="33">
        <f t="shared" si="20"/>
        <v>0</v>
      </c>
      <c r="G116" s="85">
        <f t="shared" si="21"/>
        <v>0</v>
      </c>
      <c r="H116" s="85">
        <f t="shared" si="22"/>
        <v>0</v>
      </c>
      <c r="I116" s="37">
        <f t="shared" si="23"/>
        <v>0</v>
      </c>
      <c r="J116" s="7"/>
      <c r="K116" s="1"/>
      <c r="L116" s="1"/>
      <c r="M116" s="72"/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</row>
    <row r="117" spans="1:37" x14ac:dyDescent="0.25">
      <c r="A117" t="s">
        <v>5</v>
      </c>
      <c r="B117" t="s">
        <v>97</v>
      </c>
      <c r="C117" s="12">
        <v>12</v>
      </c>
      <c r="D117" s="98" t="s">
        <v>93</v>
      </c>
      <c r="E117" s="88">
        <f>SUM(LARGE(N117:V117,{1,2,3,4,5,6,7}))</f>
        <v>0</v>
      </c>
      <c r="F117" s="33">
        <f t="shared" si="20"/>
        <v>0</v>
      </c>
      <c r="G117" s="85">
        <f t="shared" si="21"/>
        <v>0</v>
      </c>
      <c r="H117" s="85">
        <f t="shared" si="22"/>
        <v>0</v>
      </c>
      <c r="I117" s="37">
        <f t="shared" si="23"/>
        <v>0</v>
      </c>
      <c r="J117" s="7"/>
      <c r="K117" s="1"/>
      <c r="L117" s="1"/>
      <c r="M117" s="72"/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</row>
    <row r="118" spans="1:37" x14ac:dyDescent="0.25">
      <c r="A118" t="s">
        <v>191</v>
      </c>
      <c r="B118" t="s">
        <v>192</v>
      </c>
      <c r="C118" s="12">
        <v>12</v>
      </c>
      <c r="D118" s="98" t="s">
        <v>93</v>
      </c>
      <c r="E118" s="88">
        <f>SUM(LARGE(N118:V118,{1,2,3,4,5,6,7}))</f>
        <v>0</v>
      </c>
      <c r="F118" s="33">
        <f t="shared" si="20"/>
        <v>0</v>
      </c>
      <c r="G118" s="85">
        <f t="shared" si="21"/>
        <v>0</v>
      </c>
      <c r="H118" s="85">
        <f t="shared" si="22"/>
        <v>0</v>
      </c>
      <c r="I118" s="37">
        <f t="shared" si="23"/>
        <v>0</v>
      </c>
      <c r="J118" s="7"/>
      <c r="K118" s="1"/>
      <c r="L118" s="1"/>
      <c r="M118" s="8"/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</row>
    <row r="119" spans="1:37" s="30" customFormat="1" x14ac:dyDescent="0.25">
      <c r="C119" s="29"/>
      <c r="D119" s="99"/>
      <c r="E119" s="31"/>
      <c r="I119" s="40"/>
      <c r="N119" s="31"/>
      <c r="O119" s="31"/>
      <c r="P119" s="31"/>
      <c r="Q119" s="31"/>
      <c r="R119" s="31"/>
      <c r="S119" s="31"/>
      <c r="T119" s="31"/>
      <c r="U119" s="31"/>
      <c r="V119" s="31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</row>
    <row r="120" spans="1:37" s="25" customFormat="1" x14ac:dyDescent="0.25">
      <c r="A120" s="26"/>
      <c r="B120" s="26"/>
      <c r="C120" s="26"/>
      <c r="D120" s="93"/>
      <c r="E120" s="28"/>
      <c r="I120" s="38"/>
      <c r="N120" s="28"/>
      <c r="O120" s="28"/>
      <c r="P120" s="28"/>
      <c r="Q120" s="28"/>
      <c r="R120" s="28"/>
      <c r="S120" s="28"/>
      <c r="T120" s="28"/>
      <c r="U120" s="28"/>
      <c r="V120" s="28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</row>
    <row r="121" spans="1:37" s="25" customFormat="1" x14ac:dyDescent="0.25">
      <c r="A121" s="26"/>
      <c r="B121" s="26"/>
      <c r="C121" s="26"/>
      <c r="D121" s="93"/>
      <c r="E121" s="28"/>
      <c r="I121" s="38"/>
      <c r="N121" s="28"/>
      <c r="O121" s="28"/>
      <c r="P121" s="28"/>
      <c r="Q121" s="28"/>
      <c r="R121" s="28"/>
      <c r="S121" s="28"/>
      <c r="T121" s="28"/>
      <c r="U121" s="28"/>
      <c r="V121" s="28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</row>
    <row r="122" spans="1:37" s="25" customFormat="1" x14ac:dyDescent="0.25">
      <c r="A122" s="26"/>
      <c r="B122" s="26"/>
      <c r="C122" s="26"/>
      <c r="D122" s="93"/>
      <c r="E122" s="28"/>
      <c r="I122" s="38"/>
      <c r="N122" s="28"/>
      <c r="O122" s="28"/>
      <c r="P122" s="28"/>
      <c r="Q122" s="28"/>
      <c r="R122" s="28"/>
      <c r="S122" s="28"/>
      <c r="T122" s="28"/>
      <c r="U122" s="28"/>
      <c r="V122" s="28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</row>
    <row r="123" spans="1:37" s="25" customFormat="1" x14ac:dyDescent="0.25">
      <c r="A123" s="26"/>
      <c r="B123" s="26"/>
      <c r="C123" s="26"/>
      <c r="D123" s="93"/>
      <c r="E123" s="28"/>
      <c r="I123" s="38"/>
      <c r="N123" s="28"/>
      <c r="O123" s="28"/>
      <c r="P123" s="28"/>
      <c r="Q123" s="28"/>
      <c r="R123" s="28"/>
      <c r="S123" s="28"/>
      <c r="T123" s="28"/>
      <c r="U123" s="28"/>
      <c r="V123" s="28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</row>
    <row r="124" spans="1:37" s="25" customFormat="1" x14ac:dyDescent="0.25">
      <c r="A124" s="26"/>
      <c r="B124" s="26"/>
      <c r="C124" s="26"/>
      <c r="D124" s="93"/>
      <c r="E124" s="28"/>
      <c r="I124" s="38"/>
      <c r="N124" s="28"/>
      <c r="O124" s="28"/>
      <c r="P124" s="28"/>
      <c r="Q124" s="28"/>
      <c r="R124" s="28"/>
      <c r="S124" s="28"/>
      <c r="T124" s="28"/>
      <c r="U124" s="28"/>
      <c r="V124" s="28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</row>
    <row r="125" spans="1:37" s="25" customFormat="1" x14ac:dyDescent="0.25">
      <c r="A125" s="26"/>
      <c r="B125" s="26"/>
      <c r="C125" s="26"/>
      <c r="D125" s="93"/>
      <c r="E125" s="28"/>
      <c r="I125" s="38"/>
      <c r="N125" s="28"/>
      <c r="O125" s="28"/>
      <c r="P125" s="28"/>
      <c r="Q125" s="28"/>
      <c r="R125" s="28"/>
      <c r="S125" s="28"/>
      <c r="T125" s="28"/>
      <c r="U125" s="28"/>
      <c r="V125" s="28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</row>
    <row r="126" spans="1:37" s="25" customFormat="1" x14ac:dyDescent="0.25">
      <c r="A126" s="26"/>
      <c r="B126" s="26"/>
      <c r="C126" s="26"/>
      <c r="D126" s="93"/>
      <c r="E126" s="28"/>
      <c r="I126" s="38"/>
      <c r="N126" s="28"/>
      <c r="O126" s="28"/>
      <c r="P126" s="28"/>
      <c r="Q126" s="28"/>
      <c r="R126" s="28"/>
      <c r="S126" s="28"/>
      <c r="T126" s="28"/>
      <c r="U126" s="28"/>
      <c r="V126" s="28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</row>
    <row r="127" spans="1:37" s="25" customFormat="1" x14ac:dyDescent="0.25">
      <c r="A127" s="26"/>
      <c r="B127" s="26"/>
      <c r="C127" s="26"/>
      <c r="D127" s="93"/>
      <c r="E127" s="28"/>
      <c r="I127" s="38"/>
      <c r="N127" s="28"/>
      <c r="O127" s="28"/>
      <c r="P127" s="28"/>
      <c r="Q127" s="28"/>
      <c r="R127" s="28"/>
      <c r="S127" s="28"/>
      <c r="T127" s="28"/>
      <c r="U127" s="28"/>
      <c r="V127" s="28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</row>
    <row r="128" spans="1:37" s="25" customFormat="1" x14ac:dyDescent="0.25">
      <c r="A128" s="26"/>
      <c r="B128" s="26"/>
      <c r="C128" s="26"/>
      <c r="D128" s="93"/>
      <c r="E128" s="28"/>
      <c r="I128" s="38"/>
      <c r="N128" s="28"/>
      <c r="O128" s="28"/>
      <c r="P128" s="28"/>
      <c r="Q128" s="28"/>
      <c r="R128" s="28"/>
      <c r="S128" s="28"/>
      <c r="T128" s="28"/>
      <c r="U128" s="28"/>
      <c r="V128" s="28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</row>
    <row r="129" spans="1:36" s="25" customFormat="1" x14ac:dyDescent="0.25">
      <c r="A129" s="26"/>
      <c r="B129" s="26"/>
      <c r="C129" s="26"/>
      <c r="D129" s="93"/>
      <c r="E129" s="28"/>
      <c r="I129" s="38"/>
      <c r="N129" s="28"/>
      <c r="O129" s="28"/>
      <c r="P129" s="28"/>
      <c r="Q129" s="28"/>
      <c r="R129" s="28"/>
      <c r="S129" s="28"/>
      <c r="T129" s="28"/>
      <c r="U129" s="28"/>
      <c r="V129" s="28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</row>
    <row r="130" spans="1:36" s="25" customFormat="1" x14ac:dyDescent="0.25">
      <c r="A130" s="26"/>
      <c r="B130" s="26"/>
      <c r="C130" s="26"/>
      <c r="D130" s="93"/>
      <c r="E130" s="28"/>
      <c r="I130" s="38"/>
      <c r="N130" s="28"/>
      <c r="O130" s="28"/>
      <c r="P130" s="28"/>
      <c r="Q130" s="28"/>
      <c r="R130" s="28"/>
      <c r="S130" s="28"/>
      <c r="T130" s="28"/>
      <c r="U130" s="28"/>
      <c r="V130" s="28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</row>
    <row r="131" spans="1:36" s="25" customFormat="1" x14ac:dyDescent="0.25">
      <c r="A131" s="26"/>
      <c r="B131" s="26"/>
      <c r="C131" s="26"/>
      <c r="D131" s="93"/>
      <c r="E131" s="28"/>
      <c r="I131" s="38"/>
      <c r="N131" s="28"/>
      <c r="O131" s="28"/>
      <c r="P131" s="28"/>
      <c r="Q131" s="28"/>
      <c r="R131" s="28"/>
      <c r="S131" s="28"/>
      <c r="T131" s="28"/>
      <c r="U131" s="28"/>
      <c r="V131" s="28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</row>
    <row r="132" spans="1:36" s="25" customFormat="1" x14ac:dyDescent="0.25">
      <c r="A132" s="26"/>
      <c r="B132" s="26"/>
      <c r="C132" s="26"/>
      <c r="D132" s="93"/>
      <c r="E132" s="28"/>
      <c r="I132" s="38"/>
      <c r="N132" s="28"/>
      <c r="O132" s="28"/>
      <c r="P132" s="28"/>
      <c r="Q132" s="28"/>
      <c r="R132" s="28"/>
      <c r="S132" s="28"/>
      <c r="T132" s="28"/>
      <c r="U132" s="28"/>
      <c r="V132" s="28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</row>
    <row r="133" spans="1:36" s="25" customFormat="1" x14ac:dyDescent="0.25">
      <c r="A133" s="26"/>
      <c r="B133" s="26"/>
      <c r="C133" s="26"/>
      <c r="D133" s="93"/>
      <c r="E133" s="28"/>
      <c r="I133" s="38"/>
      <c r="N133" s="28"/>
      <c r="O133" s="28"/>
      <c r="P133" s="28"/>
      <c r="Q133" s="28"/>
      <c r="R133" s="28"/>
      <c r="S133" s="28"/>
      <c r="T133" s="28"/>
      <c r="U133" s="28"/>
      <c r="V133" s="28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</row>
    <row r="134" spans="1:36" s="25" customFormat="1" x14ac:dyDescent="0.25">
      <c r="A134" s="26"/>
      <c r="B134" s="26"/>
      <c r="C134" s="26"/>
      <c r="D134" s="93"/>
      <c r="E134" s="28"/>
      <c r="I134" s="38"/>
      <c r="N134" s="28"/>
      <c r="O134" s="28"/>
      <c r="P134" s="28"/>
      <c r="Q134" s="28"/>
      <c r="R134" s="28"/>
      <c r="S134" s="28"/>
      <c r="T134" s="28"/>
      <c r="U134" s="28"/>
      <c r="V134" s="28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</row>
    <row r="135" spans="1:36" s="25" customFormat="1" x14ac:dyDescent="0.25">
      <c r="A135" s="26"/>
      <c r="B135" s="26"/>
      <c r="C135" s="26"/>
      <c r="D135" s="93"/>
      <c r="E135" s="28"/>
      <c r="I135" s="38"/>
      <c r="N135" s="28"/>
      <c r="O135" s="28"/>
      <c r="P135" s="28"/>
      <c r="Q135" s="28"/>
      <c r="R135" s="28"/>
      <c r="S135" s="28"/>
      <c r="T135" s="28"/>
      <c r="U135" s="28"/>
      <c r="V135" s="28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</row>
    <row r="136" spans="1:36" s="25" customFormat="1" x14ac:dyDescent="0.25">
      <c r="A136" s="26"/>
      <c r="B136" s="26"/>
      <c r="C136" s="26"/>
      <c r="D136" s="93"/>
      <c r="E136" s="28"/>
      <c r="I136" s="38"/>
      <c r="N136" s="28"/>
      <c r="O136" s="28"/>
      <c r="P136" s="28"/>
      <c r="Q136" s="28"/>
      <c r="R136" s="28"/>
      <c r="S136" s="28"/>
      <c r="T136" s="28"/>
      <c r="U136" s="28"/>
      <c r="V136" s="28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</row>
    <row r="137" spans="1:36" s="25" customFormat="1" x14ac:dyDescent="0.25">
      <c r="A137" s="26"/>
      <c r="B137" s="26"/>
      <c r="C137" s="26"/>
      <c r="D137" s="93"/>
      <c r="E137" s="28"/>
      <c r="I137" s="38"/>
      <c r="N137" s="28"/>
      <c r="O137" s="28"/>
      <c r="P137" s="28"/>
      <c r="Q137" s="28"/>
      <c r="R137" s="28"/>
      <c r="S137" s="28"/>
      <c r="T137" s="28"/>
      <c r="U137" s="28"/>
      <c r="V137" s="28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</row>
    <row r="138" spans="1:36" s="25" customFormat="1" x14ac:dyDescent="0.25">
      <c r="A138" s="26"/>
      <c r="B138" s="26"/>
      <c r="C138" s="26"/>
      <c r="D138" s="93"/>
      <c r="E138" s="28"/>
      <c r="I138" s="38"/>
      <c r="N138" s="28"/>
      <c r="O138" s="28"/>
      <c r="P138" s="28"/>
      <c r="Q138" s="28"/>
      <c r="R138" s="28"/>
      <c r="S138" s="28"/>
      <c r="T138" s="28"/>
      <c r="U138" s="28"/>
      <c r="V138" s="28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</row>
    <row r="139" spans="1:36" s="25" customFormat="1" x14ac:dyDescent="0.25">
      <c r="A139" s="26"/>
      <c r="B139" s="26"/>
      <c r="C139" s="26"/>
      <c r="D139" s="93"/>
      <c r="E139" s="28"/>
      <c r="I139" s="38"/>
      <c r="N139" s="28"/>
      <c r="O139" s="28"/>
      <c r="P139" s="28"/>
      <c r="Q139" s="28"/>
      <c r="R139" s="28"/>
      <c r="S139" s="28"/>
      <c r="T139" s="28"/>
      <c r="U139" s="28"/>
      <c r="V139" s="28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</row>
    <row r="140" spans="1:36" s="25" customFormat="1" x14ac:dyDescent="0.25">
      <c r="A140" s="26"/>
      <c r="B140" s="26"/>
      <c r="C140" s="26"/>
      <c r="D140" s="93"/>
      <c r="E140" s="28"/>
      <c r="I140" s="38"/>
      <c r="N140" s="28"/>
      <c r="O140" s="28"/>
      <c r="P140" s="28"/>
      <c r="Q140" s="28"/>
      <c r="R140" s="28"/>
      <c r="S140" s="28"/>
      <c r="T140" s="28"/>
      <c r="U140" s="28"/>
      <c r="V140" s="28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</row>
    <row r="141" spans="1:36" s="25" customFormat="1" x14ac:dyDescent="0.25">
      <c r="A141" s="26"/>
      <c r="B141" s="26"/>
      <c r="C141" s="26"/>
      <c r="D141" s="93"/>
      <c r="E141" s="28"/>
      <c r="I141" s="38"/>
      <c r="N141" s="28"/>
      <c r="O141" s="28"/>
      <c r="P141" s="28"/>
      <c r="Q141" s="28"/>
      <c r="R141" s="28"/>
      <c r="S141" s="28"/>
      <c r="T141" s="28"/>
      <c r="U141" s="28"/>
      <c r="V141" s="28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</row>
    <row r="142" spans="1:36" s="25" customFormat="1" x14ac:dyDescent="0.25">
      <c r="A142" s="26"/>
      <c r="B142" s="26"/>
      <c r="C142" s="26"/>
      <c r="D142" s="93"/>
      <c r="E142" s="28"/>
      <c r="I142" s="38"/>
      <c r="N142" s="28"/>
      <c r="O142" s="28"/>
      <c r="P142" s="28"/>
      <c r="Q142" s="28"/>
      <c r="R142" s="28"/>
      <c r="S142" s="28"/>
      <c r="T142" s="28"/>
      <c r="U142" s="28"/>
      <c r="V142" s="28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</row>
    <row r="143" spans="1:36" s="25" customFormat="1" x14ac:dyDescent="0.25">
      <c r="A143" s="26"/>
      <c r="B143" s="26"/>
      <c r="C143" s="26"/>
      <c r="D143" s="93"/>
      <c r="E143" s="28"/>
      <c r="I143" s="38"/>
      <c r="N143" s="28"/>
      <c r="O143" s="28"/>
      <c r="P143" s="28"/>
      <c r="Q143" s="28"/>
      <c r="R143" s="28"/>
      <c r="S143" s="28"/>
      <c r="T143" s="28"/>
      <c r="U143" s="28"/>
      <c r="V143" s="28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</row>
    <row r="144" spans="1:36" s="25" customFormat="1" x14ac:dyDescent="0.25">
      <c r="A144" s="26"/>
      <c r="B144" s="26"/>
      <c r="C144" s="26"/>
      <c r="D144" s="93"/>
      <c r="E144" s="28"/>
      <c r="I144" s="38"/>
      <c r="N144" s="28"/>
      <c r="O144" s="28"/>
      <c r="P144" s="28"/>
      <c r="Q144" s="28"/>
      <c r="R144" s="28"/>
      <c r="S144" s="28"/>
      <c r="T144" s="28"/>
      <c r="U144" s="28"/>
      <c r="V144" s="28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</row>
    <row r="145" spans="1:36" s="25" customFormat="1" x14ac:dyDescent="0.25">
      <c r="A145" s="26"/>
      <c r="B145" s="26"/>
      <c r="C145" s="26"/>
      <c r="D145" s="93"/>
      <c r="E145" s="28"/>
      <c r="I145" s="38"/>
      <c r="N145" s="28"/>
      <c r="O145" s="28"/>
      <c r="P145" s="28"/>
      <c r="Q145" s="28"/>
      <c r="R145" s="28"/>
      <c r="S145" s="28"/>
      <c r="T145" s="28"/>
      <c r="U145" s="28"/>
      <c r="V145" s="28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</row>
    <row r="146" spans="1:36" s="25" customFormat="1" x14ac:dyDescent="0.25">
      <c r="A146" s="26"/>
      <c r="B146" s="26"/>
      <c r="C146" s="26"/>
      <c r="D146" s="93"/>
      <c r="E146" s="28"/>
      <c r="I146" s="38"/>
      <c r="N146" s="28"/>
      <c r="O146" s="28"/>
      <c r="P146" s="28"/>
      <c r="Q146" s="28"/>
      <c r="R146" s="28"/>
      <c r="S146" s="28"/>
      <c r="T146" s="28"/>
      <c r="U146" s="28"/>
      <c r="V146" s="28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</row>
    <row r="147" spans="1:36" s="25" customFormat="1" x14ac:dyDescent="0.25">
      <c r="A147" s="26"/>
      <c r="B147" s="26"/>
      <c r="C147" s="26"/>
      <c r="D147" s="93"/>
      <c r="E147" s="28"/>
      <c r="I147" s="38"/>
      <c r="N147" s="28"/>
      <c r="O147" s="28"/>
      <c r="P147" s="28"/>
      <c r="Q147" s="28"/>
      <c r="R147" s="28"/>
      <c r="S147" s="28"/>
      <c r="T147" s="28"/>
      <c r="U147" s="28"/>
      <c r="V147" s="28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</row>
    <row r="148" spans="1:36" s="25" customFormat="1" x14ac:dyDescent="0.25">
      <c r="A148" s="26"/>
      <c r="B148" s="26"/>
      <c r="C148" s="26"/>
      <c r="D148" s="93"/>
      <c r="E148" s="28"/>
      <c r="I148" s="38"/>
      <c r="N148" s="28"/>
      <c r="O148" s="28"/>
      <c r="P148" s="28"/>
      <c r="Q148" s="28"/>
      <c r="R148" s="28"/>
      <c r="S148" s="28"/>
      <c r="T148" s="28"/>
      <c r="U148" s="28"/>
      <c r="V148" s="28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</row>
    <row r="149" spans="1:36" s="25" customFormat="1" x14ac:dyDescent="0.25">
      <c r="A149" s="26"/>
      <c r="B149" s="26"/>
      <c r="C149" s="26"/>
      <c r="D149" s="93"/>
      <c r="E149" s="28"/>
      <c r="I149" s="38"/>
      <c r="N149" s="28"/>
      <c r="O149" s="28"/>
      <c r="P149" s="28"/>
      <c r="Q149" s="28"/>
      <c r="R149" s="28"/>
      <c r="S149" s="28"/>
      <c r="T149" s="28"/>
      <c r="U149" s="28"/>
      <c r="V149" s="28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</row>
    <row r="150" spans="1:36" s="25" customFormat="1" x14ac:dyDescent="0.25">
      <c r="A150" s="26"/>
      <c r="B150" s="26"/>
      <c r="C150" s="26"/>
      <c r="D150" s="93"/>
      <c r="E150" s="28"/>
      <c r="I150" s="38"/>
      <c r="N150" s="28"/>
      <c r="O150" s="28"/>
      <c r="P150" s="28"/>
      <c r="Q150" s="28"/>
      <c r="R150" s="28"/>
      <c r="S150" s="28"/>
      <c r="T150" s="28"/>
      <c r="U150" s="28"/>
      <c r="V150" s="28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</row>
    <row r="151" spans="1:36" s="25" customFormat="1" x14ac:dyDescent="0.25">
      <c r="A151" s="26"/>
      <c r="B151" s="26"/>
      <c r="C151" s="26"/>
      <c r="D151" s="93"/>
      <c r="E151" s="28"/>
      <c r="I151" s="38"/>
      <c r="N151" s="28"/>
      <c r="O151" s="28"/>
      <c r="P151" s="28"/>
      <c r="Q151" s="28"/>
      <c r="R151" s="28"/>
      <c r="S151" s="28"/>
      <c r="T151" s="28"/>
      <c r="U151" s="28"/>
      <c r="V151" s="28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</row>
    <row r="152" spans="1:36" s="25" customFormat="1" x14ac:dyDescent="0.25">
      <c r="A152" s="26"/>
      <c r="B152" s="26"/>
      <c r="C152" s="26"/>
      <c r="D152" s="93"/>
      <c r="E152" s="28"/>
      <c r="I152" s="38"/>
      <c r="N152" s="28"/>
      <c r="O152" s="28"/>
      <c r="P152" s="28"/>
      <c r="Q152" s="28"/>
      <c r="R152" s="28"/>
      <c r="S152" s="28"/>
      <c r="T152" s="28"/>
      <c r="U152" s="28"/>
      <c r="V152" s="28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</row>
    <row r="153" spans="1:36" s="25" customFormat="1" x14ac:dyDescent="0.25">
      <c r="A153" s="26"/>
      <c r="B153" s="26"/>
      <c r="C153" s="26"/>
      <c r="D153" s="93"/>
      <c r="E153" s="28"/>
      <c r="I153" s="38"/>
      <c r="N153" s="28"/>
      <c r="O153" s="28"/>
      <c r="P153" s="28"/>
      <c r="Q153" s="28"/>
      <c r="R153" s="28"/>
      <c r="S153" s="28"/>
      <c r="T153" s="28"/>
      <c r="U153" s="28"/>
      <c r="V153" s="28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</row>
    <row r="154" spans="1:36" s="25" customFormat="1" x14ac:dyDescent="0.25">
      <c r="A154" s="26"/>
      <c r="B154" s="26"/>
      <c r="C154" s="26"/>
      <c r="D154" s="93"/>
      <c r="E154" s="28"/>
      <c r="I154" s="38"/>
      <c r="N154" s="28"/>
      <c r="O154" s="28"/>
      <c r="P154" s="28"/>
      <c r="Q154" s="28"/>
      <c r="R154" s="28"/>
      <c r="S154" s="28"/>
      <c r="T154" s="28"/>
      <c r="U154" s="28"/>
      <c r="V154" s="28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</row>
    <row r="155" spans="1:36" s="25" customFormat="1" x14ac:dyDescent="0.25">
      <c r="A155" s="26"/>
      <c r="B155" s="26"/>
      <c r="C155" s="26"/>
      <c r="D155" s="93"/>
      <c r="E155" s="28"/>
      <c r="I155" s="38"/>
      <c r="N155" s="28"/>
      <c r="O155" s="28"/>
      <c r="P155" s="28"/>
      <c r="Q155" s="28"/>
      <c r="R155" s="28"/>
      <c r="S155" s="28"/>
      <c r="T155" s="28"/>
      <c r="U155" s="28"/>
      <c r="V155" s="28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</row>
    <row r="156" spans="1:36" s="25" customFormat="1" x14ac:dyDescent="0.25">
      <c r="A156" s="26"/>
      <c r="B156" s="26"/>
      <c r="C156" s="26"/>
      <c r="D156" s="93"/>
      <c r="E156" s="28"/>
      <c r="I156" s="38"/>
      <c r="N156" s="28"/>
      <c r="O156" s="28"/>
      <c r="P156" s="28"/>
      <c r="Q156" s="28"/>
      <c r="R156" s="28"/>
      <c r="S156" s="28"/>
      <c r="T156" s="28"/>
      <c r="U156" s="28"/>
      <c r="V156" s="28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</row>
    <row r="157" spans="1:36" s="25" customFormat="1" x14ac:dyDescent="0.25">
      <c r="A157" s="26"/>
      <c r="B157" s="26"/>
      <c r="C157" s="26"/>
      <c r="D157" s="93"/>
      <c r="E157" s="28"/>
      <c r="I157" s="38"/>
      <c r="N157" s="28"/>
      <c r="O157" s="28"/>
      <c r="P157" s="28"/>
      <c r="Q157" s="28"/>
      <c r="R157" s="28"/>
      <c r="S157" s="28"/>
      <c r="T157" s="28"/>
      <c r="U157" s="28"/>
      <c r="V157" s="28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</row>
    <row r="158" spans="1:36" s="25" customFormat="1" x14ac:dyDescent="0.25">
      <c r="A158" s="26"/>
      <c r="B158" s="26"/>
      <c r="C158" s="26"/>
      <c r="D158" s="93"/>
      <c r="E158" s="28"/>
      <c r="I158" s="38"/>
      <c r="N158" s="28"/>
      <c r="O158" s="28"/>
      <c r="P158" s="28"/>
      <c r="Q158" s="28"/>
      <c r="R158" s="28"/>
      <c r="S158" s="28"/>
      <c r="T158" s="28"/>
      <c r="U158" s="28"/>
      <c r="V158" s="28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</row>
    <row r="159" spans="1:36" s="25" customFormat="1" x14ac:dyDescent="0.25">
      <c r="A159" s="26"/>
      <c r="B159" s="26"/>
      <c r="C159" s="26"/>
      <c r="D159" s="93"/>
      <c r="E159" s="28"/>
      <c r="I159" s="38"/>
      <c r="N159" s="28"/>
      <c r="O159" s="28"/>
      <c r="P159" s="28"/>
      <c r="Q159" s="28"/>
      <c r="R159" s="28"/>
      <c r="S159" s="28"/>
      <c r="T159" s="28"/>
      <c r="U159" s="28"/>
      <c r="V159" s="28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</row>
    <row r="160" spans="1:36" s="25" customFormat="1" x14ac:dyDescent="0.25">
      <c r="A160" s="26"/>
      <c r="B160" s="26"/>
      <c r="C160" s="26"/>
      <c r="D160" s="93"/>
      <c r="E160" s="28"/>
      <c r="I160" s="38"/>
      <c r="N160" s="28"/>
      <c r="O160" s="28"/>
      <c r="P160" s="28"/>
      <c r="Q160" s="28"/>
      <c r="R160" s="28"/>
      <c r="S160" s="28"/>
      <c r="T160" s="28"/>
      <c r="U160" s="28"/>
      <c r="V160" s="28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</row>
    <row r="161" spans="1:36" s="25" customFormat="1" x14ac:dyDescent="0.25">
      <c r="A161" s="26"/>
      <c r="B161" s="26"/>
      <c r="C161" s="26"/>
      <c r="D161" s="93"/>
      <c r="E161" s="28"/>
      <c r="I161" s="38"/>
      <c r="N161" s="28"/>
      <c r="O161" s="28"/>
      <c r="P161" s="28"/>
      <c r="Q161" s="28"/>
      <c r="R161" s="28"/>
      <c r="S161" s="28"/>
      <c r="T161" s="28"/>
      <c r="U161" s="28"/>
      <c r="V161" s="28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</row>
    <row r="162" spans="1:36" s="25" customFormat="1" x14ac:dyDescent="0.25">
      <c r="A162" s="26"/>
      <c r="B162" s="26"/>
      <c r="C162" s="26"/>
      <c r="D162" s="93"/>
      <c r="E162" s="28"/>
      <c r="I162" s="38"/>
      <c r="N162" s="28"/>
      <c r="O162" s="28"/>
      <c r="P162" s="28"/>
      <c r="Q162" s="28"/>
      <c r="R162" s="28"/>
      <c r="S162" s="28"/>
      <c r="T162" s="28"/>
      <c r="U162" s="28"/>
      <c r="V162" s="28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</row>
    <row r="163" spans="1:36" s="25" customFormat="1" x14ac:dyDescent="0.25">
      <c r="A163" s="26"/>
      <c r="B163" s="26"/>
      <c r="C163" s="26"/>
      <c r="D163" s="93"/>
      <c r="E163" s="28"/>
      <c r="I163" s="38"/>
      <c r="N163" s="28"/>
      <c r="O163" s="28"/>
      <c r="P163" s="28"/>
      <c r="Q163" s="28"/>
      <c r="R163" s="28"/>
      <c r="S163" s="28"/>
      <c r="T163" s="28"/>
      <c r="U163" s="28"/>
      <c r="V163" s="28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</row>
    <row r="164" spans="1:36" s="25" customFormat="1" x14ac:dyDescent="0.25">
      <c r="A164" s="26"/>
      <c r="B164" s="26"/>
      <c r="C164" s="26"/>
      <c r="D164" s="93"/>
      <c r="E164" s="28"/>
      <c r="I164" s="38"/>
      <c r="N164" s="28"/>
      <c r="O164" s="28"/>
      <c r="P164" s="28"/>
      <c r="Q164" s="28"/>
      <c r="R164" s="28"/>
      <c r="S164" s="28"/>
      <c r="T164" s="28"/>
      <c r="U164" s="28"/>
      <c r="V164" s="28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</row>
    <row r="165" spans="1:36" s="25" customFormat="1" x14ac:dyDescent="0.25">
      <c r="A165" s="26"/>
      <c r="B165" s="26"/>
      <c r="C165" s="26"/>
      <c r="D165" s="93"/>
      <c r="E165" s="28"/>
      <c r="I165" s="38"/>
      <c r="N165" s="28"/>
      <c r="O165" s="28"/>
      <c r="P165" s="28"/>
      <c r="Q165" s="28"/>
      <c r="R165" s="28"/>
      <c r="S165" s="28"/>
      <c r="T165" s="28"/>
      <c r="U165" s="28"/>
      <c r="V165" s="28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</row>
    <row r="166" spans="1:36" s="25" customFormat="1" x14ac:dyDescent="0.25">
      <c r="A166" s="26"/>
      <c r="B166" s="26"/>
      <c r="C166" s="26"/>
      <c r="D166" s="93"/>
      <c r="E166" s="28"/>
      <c r="I166" s="38"/>
      <c r="N166" s="28"/>
      <c r="O166" s="28"/>
      <c r="P166" s="28"/>
      <c r="Q166" s="28"/>
      <c r="R166" s="28"/>
      <c r="S166" s="28"/>
      <c r="T166" s="28"/>
      <c r="U166" s="28"/>
      <c r="V166" s="28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</row>
    <row r="167" spans="1:36" s="25" customFormat="1" x14ac:dyDescent="0.25">
      <c r="A167" s="26"/>
      <c r="B167" s="26"/>
      <c r="C167" s="26"/>
      <c r="D167" s="93"/>
      <c r="E167" s="28"/>
      <c r="I167" s="38"/>
      <c r="N167" s="28"/>
      <c r="O167" s="28"/>
      <c r="P167" s="28"/>
      <c r="Q167" s="28"/>
      <c r="R167" s="28"/>
      <c r="S167" s="28"/>
      <c r="T167" s="28"/>
      <c r="U167" s="28"/>
      <c r="V167" s="28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</row>
    <row r="168" spans="1:36" s="25" customFormat="1" x14ac:dyDescent="0.25">
      <c r="A168" s="26"/>
      <c r="B168" s="26"/>
      <c r="C168" s="26"/>
      <c r="D168" s="93"/>
      <c r="E168" s="28"/>
      <c r="I168" s="38"/>
      <c r="N168" s="28"/>
      <c r="O168" s="28"/>
      <c r="P168" s="28"/>
      <c r="Q168" s="28"/>
      <c r="R168" s="28"/>
      <c r="S168" s="28"/>
      <c r="T168" s="28"/>
      <c r="U168" s="28"/>
      <c r="V168" s="28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</row>
    <row r="169" spans="1:36" s="25" customFormat="1" x14ac:dyDescent="0.25">
      <c r="A169" s="26"/>
      <c r="B169" s="26"/>
      <c r="C169" s="26"/>
      <c r="D169" s="93"/>
      <c r="E169" s="28"/>
      <c r="I169" s="38"/>
      <c r="N169" s="28"/>
      <c r="O169" s="28"/>
      <c r="P169" s="28"/>
      <c r="Q169" s="28"/>
      <c r="R169" s="28"/>
      <c r="S169" s="28"/>
      <c r="T169" s="28"/>
      <c r="U169" s="28"/>
      <c r="V169" s="28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</row>
    <row r="170" spans="1:36" s="25" customFormat="1" x14ac:dyDescent="0.25">
      <c r="A170" s="26"/>
      <c r="B170" s="26"/>
      <c r="C170" s="26"/>
      <c r="D170" s="93"/>
      <c r="E170" s="28"/>
      <c r="I170" s="38"/>
      <c r="N170" s="28"/>
      <c r="O170" s="28"/>
      <c r="P170" s="28"/>
      <c r="Q170" s="28"/>
      <c r="R170" s="28"/>
      <c r="S170" s="28"/>
      <c r="T170" s="28"/>
      <c r="U170" s="28"/>
      <c r="V170" s="28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</row>
    <row r="171" spans="1:36" s="25" customFormat="1" x14ac:dyDescent="0.25">
      <c r="A171" s="26"/>
      <c r="B171" s="26"/>
      <c r="C171" s="26"/>
      <c r="D171" s="93"/>
      <c r="E171" s="28"/>
      <c r="I171" s="38"/>
      <c r="N171" s="28"/>
      <c r="O171" s="28"/>
      <c r="P171" s="28"/>
      <c r="Q171" s="28"/>
      <c r="R171" s="28"/>
      <c r="S171" s="28"/>
      <c r="T171" s="28"/>
      <c r="U171" s="28"/>
      <c r="V171" s="28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</row>
    <row r="172" spans="1:36" s="25" customFormat="1" x14ac:dyDescent="0.25">
      <c r="A172" s="26"/>
      <c r="B172" s="26"/>
      <c r="C172" s="26"/>
      <c r="D172" s="93"/>
      <c r="E172" s="28"/>
      <c r="I172" s="38"/>
      <c r="N172" s="28"/>
      <c r="O172" s="28"/>
      <c r="P172" s="28"/>
      <c r="Q172" s="28"/>
      <c r="R172" s="28"/>
      <c r="S172" s="28"/>
      <c r="T172" s="28"/>
      <c r="U172" s="28"/>
      <c r="V172" s="28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</row>
    <row r="173" spans="1:36" s="25" customFormat="1" x14ac:dyDescent="0.25">
      <c r="A173" s="26"/>
      <c r="B173" s="26"/>
      <c r="C173" s="26"/>
      <c r="D173" s="93"/>
      <c r="E173" s="28"/>
      <c r="I173" s="38"/>
      <c r="N173" s="28"/>
      <c r="O173" s="28"/>
      <c r="P173" s="28"/>
      <c r="Q173" s="28"/>
      <c r="R173" s="28"/>
      <c r="S173" s="28"/>
      <c r="T173" s="28"/>
      <c r="U173" s="28"/>
      <c r="V173" s="28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</row>
    <row r="174" spans="1:36" s="25" customFormat="1" x14ac:dyDescent="0.25">
      <c r="A174" s="26"/>
      <c r="B174" s="26"/>
      <c r="C174" s="26"/>
      <c r="D174" s="93"/>
      <c r="E174" s="28"/>
      <c r="I174" s="38"/>
      <c r="N174" s="28"/>
      <c r="O174" s="28"/>
      <c r="P174" s="28"/>
      <c r="Q174" s="28"/>
      <c r="R174" s="28"/>
      <c r="S174" s="28"/>
      <c r="T174" s="28"/>
      <c r="U174" s="28"/>
      <c r="V174" s="28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</row>
    <row r="175" spans="1:36" s="25" customFormat="1" x14ac:dyDescent="0.25">
      <c r="A175" s="26"/>
      <c r="B175" s="26"/>
      <c r="C175" s="26"/>
      <c r="D175" s="93"/>
      <c r="E175" s="28"/>
      <c r="I175" s="38"/>
      <c r="N175" s="28"/>
      <c r="O175" s="28"/>
      <c r="P175" s="28"/>
      <c r="Q175" s="28"/>
      <c r="R175" s="28"/>
      <c r="S175" s="28"/>
      <c r="T175" s="28"/>
      <c r="U175" s="28"/>
      <c r="V175" s="28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</row>
    <row r="176" spans="1:36" s="25" customFormat="1" x14ac:dyDescent="0.25">
      <c r="A176" s="26"/>
      <c r="B176" s="26"/>
      <c r="C176" s="26"/>
      <c r="D176" s="93"/>
      <c r="E176" s="28"/>
      <c r="I176" s="38"/>
      <c r="N176" s="28"/>
      <c r="O176" s="28"/>
      <c r="P176" s="28"/>
      <c r="Q176" s="28"/>
      <c r="R176" s="28"/>
      <c r="S176" s="28"/>
      <c r="T176" s="28"/>
      <c r="U176" s="28"/>
      <c r="V176" s="28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</row>
    <row r="177" spans="1:36" s="25" customFormat="1" x14ac:dyDescent="0.25">
      <c r="A177" s="26"/>
      <c r="B177" s="26"/>
      <c r="C177" s="26"/>
      <c r="D177" s="93"/>
      <c r="E177" s="28"/>
      <c r="I177" s="38"/>
      <c r="N177" s="28"/>
      <c r="O177" s="28"/>
      <c r="P177" s="28"/>
      <c r="Q177" s="28"/>
      <c r="R177" s="28"/>
      <c r="S177" s="28"/>
      <c r="T177" s="28"/>
      <c r="U177" s="28"/>
      <c r="V177" s="28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</row>
    <row r="178" spans="1:36" s="25" customFormat="1" x14ac:dyDescent="0.25">
      <c r="A178" s="26"/>
      <c r="B178" s="26"/>
      <c r="C178" s="26"/>
      <c r="D178" s="93"/>
      <c r="E178" s="28"/>
      <c r="I178" s="38"/>
      <c r="N178" s="28"/>
      <c r="O178" s="28"/>
      <c r="P178" s="28"/>
      <c r="Q178" s="28"/>
      <c r="R178" s="28"/>
      <c r="S178" s="28"/>
      <c r="T178" s="28"/>
      <c r="U178" s="28"/>
      <c r="V178" s="28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</row>
    <row r="179" spans="1:36" s="25" customFormat="1" x14ac:dyDescent="0.25">
      <c r="A179" s="26"/>
      <c r="B179" s="26"/>
      <c r="C179" s="26"/>
      <c r="D179" s="93"/>
      <c r="E179" s="28"/>
      <c r="I179" s="38"/>
      <c r="N179" s="28"/>
      <c r="O179" s="28"/>
      <c r="P179" s="28"/>
      <c r="Q179" s="28"/>
      <c r="R179" s="28"/>
      <c r="S179" s="28"/>
      <c r="T179" s="28"/>
      <c r="U179" s="28"/>
      <c r="V179" s="28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</row>
    <row r="180" spans="1:36" s="25" customFormat="1" x14ac:dyDescent="0.25">
      <c r="A180" s="26"/>
      <c r="B180" s="26"/>
      <c r="C180" s="26"/>
      <c r="D180" s="93"/>
      <c r="E180" s="28"/>
      <c r="I180" s="38"/>
      <c r="N180" s="28"/>
      <c r="O180" s="28"/>
      <c r="P180" s="28"/>
      <c r="Q180" s="28"/>
      <c r="R180" s="28"/>
      <c r="S180" s="28"/>
      <c r="T180" s="28"/>
      <c r="U180" s="28"/>
      <c r="V180" s="28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</row>
    <row r="181" spans="1:36" s="25" customFormat="1" x14ac:dyDescent="0.25">
      <c r="A181" s="26"/>
      <c r="B181" s="26"/>
      <c r="C181" s="26"/>
      <c r="D181" s="93"/>
      <c r="E181" s="28"/>
      <c r="I181" s="38"/>
      <c r="N181" s="28"/>
      <c r="O181" s="28"/>
      <c r="P181" s="28"/>
      <c r="Q181" s="28"/>
      <c r="R181" s="28"/>
      <c r="S181" s="28"/>
      <c r="T181" s="28"/>
      <c r="U181" s="28"/>
      <c r="V181" s="28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</row>
    <row r="182" spans="1:36" s="25" customFormat="1" x14ac:dyDescent="0.25">
      <c r="A182" s="26"/>
      <c r="B182" s="26"/>
      <c r="C182" s="26"/>
      <c r="D182" s="93"/>
      <c r="E182" s="28"/>
      <c r="I182" s="38"/>
      <c r="N182" s="28"/>
      <c r="O182" s="28"/>
      <c r="P182" s="28"/>
      <c r="Q182" s="28"/>
      <c r="R182" s="28"/>
      <c r="S182" s="28"/>
      <c r="T182" s="28"/>
      <c r="U182" s="28"/>
      <c r="V182" s="28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</row>
    <row r="183" spans="1:36" s="25" customFormat="1" x14ac:dyDescent="0.25">
      <c r="A183" s="26"/>
      <c r="B183" s="26"/>
      <c r="C183" s="26"/>
      <c r="D183" s="93"/>
      <c r="E183" s="28"/>
      <c r="I183" s="38"/>
      <c r="N183" s="28"/>
      <c r="O183" s="28"/>
      <c r="P183" s="28"/>
      <c r="Q183" s="28"/>
      <c r="R183" s="28"/>
      <c r="S183" s="28"/>
      <c r="T183" s="28"/>
      <c r="U183" s="28"/>
      <c r="V183" s="28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</row>
    <row r="184" spans="1:36" s="25" customFormat="1" x14ac:dyDescent="0.25">
      <c r="A184" s="26"/>
      <c r="B184" s="26"/>
      <c r="C184" s="26"/>
      <c r="D184" s="93"/>
      <c r="E184" s="28"/>
      <c r="I184" s="38"/>
      <c r="N184" s="28"/>
      <c r="O184" s="28"/>
      <c r="P184" s="28"/>
      <c r="Q184" s="28"/>
      <c r="R184" s="28"/>
      <c r="S184" s="28"/>
      <c r="T184" s="28"/>
      <c r="U184" s="28"/>
      <c r="V184" s="28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</row>
    <row r="185" spans="1:36" s="25" customFormat="1" x14ac:dyDescent="0.25">
      <c r="A185" s="26"/>
      <c r="B185" s="26"/>
      <c r="C185" s="26"/>
      <c r="D185" s="93"/>
      <c r="E185" s="28"/>
      <c r="I185" s="38"/>
      <c r="N185" s="28"/>
      <c r="O185" s="28"/>
      <c r="P185" s="28"/>
      <c r="Q185" s="28"/>
      <c r="R185" s="28"/>
      <c r="S185" s="28"/>
      <c r="T185" s="28"/>
      <c r="U185" s="28"/>
      <c r="V185" s="28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</row>
    <row r="186" spans="1:36" s="25" customFormat="1" x14ac:dyDescent="0.25">
      <c r="A186" s="26"/>
      <c r="B186" s="26"/>
      <c r="C186" s="26"/>
      <c r="D186" s="93"/>
      <c r="E186" s="28"/>
      <c r="I186" s="38"/>
      <c r="N186" s="28"/>
      <c r="O186" s="28"/>
      <c r="P186" s="28"/>
      <c r="Q186" s="28"/>
      <c r="R186" s="28"/>
      <c r="S186" s="28"/>
      <c r="T186" s="28"/>
      <c r="U186" s="28"/>
      <c r="V186" s="28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</row>
    <row r="187" spans="1:36" s="25" customFormat="1" x14ac:dyDescent="0.25">
      <c r="A187" s="26"/>
      <c r="B187" s="26"/>
      <c r="C187" s="26"/>
      <c r="D187" s="93"/>
      <c r="E187" s="28"/>
      <c r="I187" s="38"/>
      <c r="N187" s="28"/>
      <c r="O187" s="28"/>
      <c r="P187" s="28"/>
      <c r="Q187" s="28"/>
      <c r="R187" s="28"/>
      <c r="S187" s="28"/>
      <c r="T187" s="28"/>
      <c r="U187" s="28"/>
      <c r="V187" s="28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</row>
    <row r="188" spans="1:36" s="25" customFormat="1" x14ac:dyDescent="0.25">
      <c r="A188" s="26"/>
      <c r="B188" s="26"/>
      <c r="C188" s="26"/>
      <c r="D188" s="93"/>
      <c r="E188" s="28"/>
      <c r="I188" s="38"/>
      <c r="N188" s="28"/>
      <c r="O188" s="28"/>
      <c r="P188" s="28"/>
      <c r="Q188" s="28"/>
      <c r="R188" s="28"/>
      <c r="S188" s="28"/>
      <c r="T188" s="28"/>
      <c r="U188" s="28"/>
      <c r="V188" s="28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</row>
    <row r="189" spans="1:36" s="25" customFormat="1" x14ac:dyDescent="0.25">
      <c r="A189" s="26"/>
      <c r="B189" s="26"/>
      <c r="C189" s="26"/>
      <c r="D189" s="93"/>
      <c r="E189" s="28"/>
      <c r="I189" s="38"/>
      <c r="N189" s="28"/>
      <c r="O189" s="28"/>
      <c r="P189" s="28"/>
      <c r="Q189" s="28"/>
      <c r="R189" s="28"/>
      <c r="S189" s="28"/>
      <c r="T189" s="28"/>
      <c r="U189" s="28"/>
      <c r="V189" s="28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</row>
    <row r="190" spans="1:36" s="25" customFormat="1" x14ac:dyDescent="0.25">
      <c r="A190" s="26"/>
      <c r="B190" s="26"/>
      <c r="C190" s="26"/>
      <c r="D190" s="93"/>
      <c r="E190" s="28"/>
      <c r="I190" s="38"/>
      <c r="N190" s="28"/>
      <c r="O190" s="28"/>
      <c r="P190" s="28"/>
      <c r="Q190" s="28"/>
      <c r="R190" s="28"/>
      <c r="S190" s="28"/>
      <c r="T190" s="28"/>
      <c r="U190" s="28"/>
      <c r="V190" s="28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</row>
    <row r="191" spans="1:36" s="25" customFormat="1" x14ac:dyDescent="0.25">
      <c r="A191" s="26"/>
      <c r="B191" s="26"/>
      <c r="C191" s="26"/>
      <c r="D191" s="93"/>
      <c r="E191" s="28"/>
      <c r="I191" s="38"/>
      <c r="N191" s="28"/>
      <c r="O191" s="28"/>
      <c r="P191" s="28"/>
      <c r="Q191" s="28"/>
      <c r="R191" s="28"/>
      <c r="S191" s="28"/>
      <c r="T191" s="28"/>
      <c r="U191" s="28"/>
      <c r="V191" s="28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</row>
    <row r="192" spans="1:36" s="25" customFormat="1" x14ac:dyDescent="0.25">
      <c r="A192" s="26"/>
      <c r="B192" s="26"/>
      <c r="C192" s="26"/>
      <c r="D192" s="93"/>
      <c r="E192" s="28"/>
      <c r="I192" s="38"/>
      <c r="N192" s="28"/>
      <c r="O192" s="28"/>
      <c r="P192" s="28"/>
      <c r="Q192" s="28"/>
      <c r="R192" s="28"/>
      <c r="S192" s="28"/>
      <c r="T192" s="28"/>
      <c r="U192" s="28"/>
      <c r="V192" s="28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</row>
    <row r="193" spans="1:36" s="25" customFormat="1" x14ac:dyDescent="0.25">
      <c r="A193" s="26"/>
      <c r="B193" s="26"/>
      <c r="C193" s="26"/>
      <c r="D193" s="93"/>
      <c r="E193" s="28"/>
      <c r="I193" s="38"/>
      <c r="N193" s="28"/>
      <c r="O193" s="28"/>
      <c r="P193" s="28"/>
      <c r="Q193" s="28"/>
      <c r="R193" s="28"/>
      <c r="S193" s="28"/>
      <c r="T193" s="28"/>
      <c r="U193" s="28"/>
      <c r="V193" s="28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</row>
    <row r="194" spans="1:36" s="25" customFormat="1" x14ac:dyDescent="0.25">
      <c r="A194" s="26"/>
      <c r="B194" s="26"/>
      <c r="C194" s="26"/>
      <c r="D194" s="93"/>
      <c r="E194" s="28"/>
      <c r="I194" s="38"/>
      <c r="N194" s="28"/>
      <c r="O194" s="28"/>
      <c r="P194" s="28"/>
      <c r="Q194" s="28"/>
      <c r="R194" s="28"/>
      <c r="S194" s="28"/>
      <c r="T194" s="28"/>
      <c r="U194" s="28"/>
      <c r="V194" s="28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</row>
    <row r="195" spans="1:36" s="25" customFormat="1" x14ac:dyDescent="0.25">
      <c r="A195" s="26"/>
      <c r="B195" s="26"/>
      <c r="C195" s="26"/>
      <c r="D195" s="93"/>
      <c r="E195" s="28"/>
      <c r="I195" s="38"/>
      <c r="N195" s="28"/>
      <c r="O195" s="28"/>
      <c r="P195" s="28"/>
      <c r="Q195" s="28"/>
      <c r="R195" s="28"/>
      <c r="S195" s="28"/>
      <c r="T195" s="28"/>
      <c r="U195" s="28"/>
      <c r="V195" s="28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</row>
    <row r="196" spans="1:36" s="25" customFormat="1" x14ac:dyDescent="0.25">
      <c r="A196" s="26"/>
      <c r="B196" s="26"/>
      <c r="C196" s="26"/>
      <c r="D196" s="93"/>
      <c r="E196" s="28"/>
      <c r="I196" s="38"/>
      <c r="N196" s="28"/>
      <c r="O196" s="28"/>
      <c r="P196" s="28"/>
      <c r="Q196" s="28"/>
      <c r="R196" s="28"/>
      <c r="S196" s="28"/>
      <c r="T196" s="28"/>
      <c r="U196" s="28"/>
      <c r="V196" s="28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</row>
    <row r="197" spans="1:36" s="25" customFormat="1" x14ac:dyDescent="0.25">
      <c r="A197" s="26"/>
      <c r="B197" s="26"/>
      <c r="C197" s="26"/>
      <c r="D197" s="93"/>
      <c r="E197" s="28"/>
      <c r="I197" s="38"/>
      <c r="N197" s="28"/>
      <c r="O197" s="28"/>
      <c r="P197" s="28"/>
      <c r="Q197" s="28"/>
      <c r="R197" s="28"/>
      <c r="S197" s="28"/>
      <c r="T197" s="28"/>
      <c r="U197" s="28"/>
      <c r="V197" s="28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</row>
    <row r="198" spans="1:36" s="25" customFormat="1" x14ac:dyDescent="0.25">
      <c r="A198" s="26"/>
      <c r="B198" s="26"/>
      <c r="C198" s="26"/>
      <c r="D198" s="93"/>
      <c r="E198" s="28"/>
      <c r="I198" s="38"/>
      <c r="N198" s="28"/>
      <c r="O198" s="28"/>
      <c r="P198" s="28"/>
      <c r="Q198" s="28"/>
      <c r="R198" s="28"/>
      <c r="S198" s="28"/>
      <c r="T198" s="28"/>
      <c r="U198" s="28"/>
      <c r="V198" s="28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</row>
    <row r="199" spans="1:36" s="25" customFormat="1" x14ac:dyDescent="0.25">
      <c r="A199" s="26"/>
      <c r="B199" s="26"/>
      <c r="C199" s="26"/>
      <c r="D199" s="93"/>
      <c r="E199" s="28"/>
      <c r="I199" s="38"/>
      <c r="N199" s="28"/>
      <c r="O199" s="28"/>
      <c r="P199" s="28"/>
      <c r="Q199" s="28"/>
      <c r="R199" s="28"/>
      <c r="S199" s="28"/>
      <c r="T199" s="28"/>
      <c r="U199" s="28"/>
      <c r="V199" s="28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</row>
    <row r="200" spans="1:36" s="25" customFormat="1" x14ac:dyDescent="0.25">
      <c r="A200" s="26"/>
      <c r="B200" s="26"/>
      <c r="C200" s="26"/>
      <c r="D200" s="93"/>
      <c r="E200" s="28"/>
      <c r="I200" s="38"/>
      <c r="N200" s="28"/>
      <c r="O200" s="28"/>
      <c r="P200" s="28"/>
      <c r="Q200" s="28"/>
      <c r="R200" s="28"/>
      <c r="S200" s="28"/>
      <c r="T200" s="28"/>
      <c r="U200" s="28"/>
      <c r="V200" s="28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</row>
    <row r="201" spans="1:36" s="25" customFormat="1" x14ac:dyDescent="0.25">
      <c r="A201" s="26"/>
      <c r="B201" s="26"/>
      <c r="C201" s="26"/>
      <c r="D201" s="93"/>
      <c r="E201" s="28"/>
      <c r="I201" s="38"/>
      <c r="N201" s="28"/>
      <c r="O201" s="28"/>
      <c r="P201" s="28"/>
      <c r="Q201" s="28"/>
      <c r="R201" s="28"/>
      <c r="S201" s="28"/>
      <c r="T201" s="28"/>
      <c r="U201" s="28"/>
      <c r="V201" s="28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</row>
    <row r="202" spans="1:36" s="25" customFormat="1" x14ac:dyDescent="0.25">
      <c r="A202" s="26"/>
      <c r="B202" s="26"/>
      <c r="C202" s="26"/>
      <c r="D202" s="93"/>
      <c r="E202" s="28"/>
      <c r="I202" s="38"/>
      <c r="N202" s="28"/>
      <c r="O202" s="28"/>
      <c r="P202" s="28"/>
      <c r="Q202" s="28"/>
      <c r="R202" s="28"/>
      <c r="S202" s="28"/>
      <c r="T202" s="28"/>
      <c r="U202" s="28"/>
      <c r="V202" s="28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</row>
    <row r="203" spans="1:36" s="25" customFormat="1" x14ac:dyDescent="0.25">
      <c r="A203" s="26"/>
      <c r="B203" s="26"/>
      <c r="C203" s="26"/>
      <c r="D203" s="93"/>
      <c r="E203" s="28"/>
      <c r="I203" s="38"/>
      <c r="N203" s="28"/>
      <c r="O203" s="28"/>
      <c r="P203" s="28"/>
      <c r="Q203" s="28"/>
      <c r="R203" s="28"/>
      <c r="S203" s="28"/>
      <c r="T203" s="28"/>
      <c r="U203" s="28"/>
      <c r="V203" s="28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</row>
    <row r="204" spans="1:36" s="25" customFormat="1" x14ac:dyDescent="0.25">
      <c r="A204" s="26"/>
      <c r="B204" s="26"/>
      <c r="C204" s="26"/>
      <c r="D204" s="93"/>
      <c r="E204" s="28"/>
      <c r="I204" s="38"/>
      <c r="N204" s="28"/>
      <c r="O204" s="28"/>
      <c r="P204" s="28"/>
      <c r="Q204" s="28"/>
      <c r="R204" s="28"/>
      <c r="S204" s="28"/>
      <c r="T204" s="28"/>
      <c r="U204" s="28"/>
      <c r="V204" s="28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</row>
    <row r="205" spans="1:36" s="25" customFormat="1" x14ac:dyDescent="0.25">
      <c r="A205" s="26"/>
      <c r="B205" s="26"/>
      <c r="C205" s="26"/>
      <c r="D205" s="93"/>
      <c r="E205" s="28"/>
      <c r="I205" s="38"/>
      <c r="N205" s="28"/>
      <c r="O205" s="28"/>
      <c r="P205" s="28"/>
      <c r="Q205" s="28"/>
      <c r="R205" s="28"/>
      <c r="S205" s="28"/>
      <c r="T205" s="28"/>
      <c r="U205" s="28"/>
      <c r="V205" s="28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</row>
    <row r="206" spans="1:36" s="25" customFormat="1" x14ac:dyDescent="0.25">
      <c r="A206" s="26"/>
      <c r="B206" s="26"/>
      <c r="C206" s="26"/>
      <c r="D206" s="93"/>
      <c r="E206" s="28"/>
      <c r="I206" s="38"/>
      <c r="N206" s="28"/>
      <c r="O206" s="28"/>
      <c r="P206" s="28"/>
      <c r="Q206" s="28"/>
      <c r="R206" s="28"/>
      <c r="S206" s="28"/>
      <c r="T206" s="28"/>
      <c r="U206" s="28"/>
      <c r="V206" s="28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</row>
    <row r="207" spans="1:36" s="25" customFormat="1" x14ac:dyDescent="0.25">
      <c r="A207" s="26"/>
      <c r="B207" s="26"/>
      <c r="C207" s="26"/>
      <c r="D207" s="93"/>
      <c r="E207" s="28"/>
      <c r="I207" s="38"/>
      <c r="N207" s="28"/>
      <c r="O207" s="28"/>
      <c r="P207" s="28"/>
      <c r="Q207" s="28"/>
      <c r="R207" s="28"/>
      <c r="S207" s="28"/>
      <c r="T207" s="28"/>
      <c r="U207" s="28"/>
      <c r="V207" s="28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</row>
    <row r="208" spans="1:36" s="25" customFormat="1" x14ac:dyDescent="0.25">
      <c r="A208" s="26"/>
      <c r="B208" s="26"/>
      <c r="C208" s="26"/>
      <c r="D208" s="93"/>
      <c r="E208" s="28"/>
      <c r="I208" s="38"/>
      <c r="N208" s="28"/>
      <c r="O208" s="28"/>
      <c r="P208" s="28"/>
      <c r="Q208" s="28"/>
      <c r="R208" s="28"/>
      <c r="S208" s="28"/>
      <c r="T208" s="28"/>
      <c r="U208" s="28"/>
      <c r="V208" s="28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</row>
    <row r="209" spans="1:36" s="25" customFormat="1" x14ac:dyDescent="0.25">
      <c r="A209" s="26"/>
      <c r="B209" s="26"/>
      <c r="C209" s="26"/>
      <c r="D209" s="93"/>
      <c r="E209" s="28"/>
      <c r="I209" s="38"/>
      <c r="N209" s="28"/>
      <c r="O209" s="28"/>
      <c r="P209" s="28"/>
      <c r="Q209" s="28"/>
      <c r="R209" s="28"/>
      <c r="S209" s="28"/>
      <c r="T209" s="28"/>
      <c r="U209" s="28"/>
      <c r="V209" s="28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</row>
    <row r="210" spans="1:36" s="25" customFormat="1" x14ac:dyDescent="0.25">
      <c r="A210" s="26"/>
      <c r="B210" s="26"/>
      <c r="C210" s="26"/>
      <c r="D210" s="93"/>
      <c r="E210" s="28"/>
      <c r="I210" s="38"/>
      <c r="N210" s="28"/>
      <c r="O210" s="28"/>
      <c r="P210" s="28"/>
      <c r="Q210" s="28"/>
      <c r="R210" s="28"/>
      <c r="S210" s="28"/>
      <c r="T210" s="28"/>
      <c r="U210" s="28"/>
      <c r="V210" s="28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</row>
    <row r="211" spans="1:36" s="25" customFormat="1" x14ac:dyDescent="0.25">
      <c r="A211" s="26"/>
      <c r="B211" s="26"/>
      <c r="C211" s="26"/>
      <c r="D211" s="93"/>
      <c r="E211" s="28"/>
      <c r="I211" s="38"/>
      <c r="N211" s="28"/>
      <c r="O211" s="28"/>
      <c r="P211" s="28"/>
      <c r="Q211" s="28"/>
      <c r="R211" s="28"/>
      <c r="S211" s="28"/>
      <c r="T211" s="28"/>
      <c r="U211" s="28"/>
      <c r="V211" s="28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</row>
    <row r="212" spans="1:36" s="25" customFormat="1" x14ac:dyDescent="0.25">
      <c r="A212" s="26"/>
      <c r="B212" s="26"/>
      <c r="C212" s="26"/>
      <c r="D212" s="93"/>
      <c r="E212" s="28"/>
      <c r="I212" s="38"/>
      <c r="N212" s="28"/>
      <c r="O212" s="28"/>
      <c r="P212" s="28"/>
      <c r="Q212" s="28"/>
      <c r="R212" s="28"/>
      <c r="S212" s="28"/>
      <c r="T212" s="28"/>
      <c r="U212" s="28"/>
      <c r="V212" s="28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</row>
    <row r="213" spans="1:36" s="25" customFormat="1" x14ac:dyDescent="0.25">
      <c r="A213" s="26"/>
      <c r="B213" s="26"/>
      <c r="C213" s="26"/>
      <c r="D213" s="93"/>
      <c r="E213" s="28"/>
      <c r="I213" s="38"/>
      <c r="N213" s="28"/>
      <c r="O213" s="28"/>
      <c r="P213" s="28"/>
      <c r="Q213" s="28"/>
      <c r="R213" s="28"/>
      <c r="S213" s="28"/>
      <c r="T213" s="28"/>
      <c r="U213" s="28"/>
      <c r="V213" s="28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</row>
    <row r="214" spans="1:36" s="25" customFormat="1" x14ac:dyDescent="0.25">
      <c r="A214" s="26"/>
      <c r="B214" s="26"/>
      <c r="C214" s="26"/>
      <c r="D214" s="93"/>
      <c r="E214" s="28"/>
      <c r="I214" s="38"/>
      <c r="N214" s="28"/>
      <c r="O214" s="28"/>
      <c r="P214" s="28"/>
      <c r="Q214" s="28"/>
      <c r="R214" s="28"/>
      <c r="S214" s="28"/>
      <c r="T214" s="28"/>
      <c r="U214" s="28"/>
      <c r="V214" s="28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</row>
    <row r="215" spans="1:36" s="25" customFormat="1" x14ac:dyDescent="0.25">
      <c r="A215" s="26"/>
      <c r="B215" s="26"/>
      <c r="C215" s="26"/>
      <c r="D215" s="93"/>
      <c r="E215" s="28"/>
      <c r="I215" s="38"/>
      <c r="N215" s="28"/>
      <c r="O215" s="28"/>
      <c r="P215" s="28"/>
      <c r="Q215" s="28"/>
      <c r="R215" s="28"/>
      <c r="S215" s="28"/>
      <c r="T215" s="28"/>
      <c r="U215" s="28"/>
      <c r="V215" s="28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</row>
    <row r="216" spans="1:36" s="25" customFormat="1" x14ac:dyDescent="0.25">
      <c r="A216" s="26"/>
      <c r="B216" s="26"/>
      <c r="C216" s="26"/>
      <c r="D216" s="93"/>
      <c r="E216" s="28"/>
      <c r="I216" s="38"/>
      <c r="N216" s="28"/>
      <c r="O216" s="28"/>
      <c r="P216" s="28"/>
      <c r="Q216" s="28"/>
      <c r="R216" s="28"/>
      <c r="S216" s="28"/>
      <c r="T216" s="28"/>
      <c r="U216" s="28"/>
      <c r="V216" s="28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</row>
    <row r="217" spans="1:36" s="25" customFormat="1" x14ac:dyDescent="0.25">
      <c r="A217" s="26"/>
      <c r="B217" s="26"/>
      <c r="C217" s="26"/>
      <c r="D217" s="93"/>
      <c r="E217" s="28"/>
      <c r="I217" s="38"/>
      <c r="N217" s="28"/>
      <c r="O217" s="28"/>
      <c r="P217" s="28"/>
      <c r="Q217" s="28"/>
      <c r="R217" s="28"/>
      <c r="S217" s="28"/>
      <c r="T217" s="28"/>
      <c r="U217" s="28"/>
      <c r="V217" s="28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</row>
    <row r="218" spans="1:36" s="25" customFormat="1" x14ac:dyDescent="0.25">
      <c r="A218" s="26"/>
      <c r="B218" s="26"/>
      <c r="C218" s="26"/>
      <c r="D218" s="93"/>
      <c r="E218" s="28"/>
      <c r="I218" s="38"/>
      <c r="N218" s="28"/>
      <c r="O218" s="28"/>
      <c r="P218" s="28"/>
      <c r="Q218" s="28"/>
      <c r="R218" s="28"/>
      <c r="S218" s="28"/>
      <c r="T218" s="28"/>
      <c r="U218" s="28"/>
      <c r="V218" s="28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</row>
    <row r="219" spans="1:36" s="25" customFormat="1" x14ac:dyDescent="0.25">
      <c r="A219" s="26"/>
      <c r="B219" s="26"/>
      <c r="C219" s="26"/>
      <c r="D219" s="93"/>
      <c r="E219" s="28"/>
      <c r="I219" s="38"/>
      <c r="N219" s="28"/>
      <c r="O219" s="28"/>
      <c r="P219" s="28"/>
      <c r="Q219" s="28"/>
      <c r="R219" s="28"/>
      <c r="S219" s="28"/>
      <c r="T219" s="28"/>
      <c r="U219" s="28"/>
      <c r="V219" s="28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</row>
    <row r="220" spans="1:36" s="25" customFormat="1" x14ac:dyDescent="0.25">
      <c r="A220" s="26"/>
      <c r="B220" s="26"/>
      <c r="C220" s="26"/>
      <c r="D220" s="93"/>
      <c r="E220" s="28"/>
      <c r="I220" s="38"/>
      <c r="N220" s="28"/>
      <c r="O220" s="28"/>
      <c r="P220" s="28"/>
      <c r="Q220" s="28"/>
      <c r="R220" s="28"/>
      <c r="S220" s="28"/>
      <c r="T220" s="28"/>
      <c r="U220" s="28"/>
      <c r="V220" s="28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</row>
    <row r="221" spans="1:36" s="25" customFormat="1" x14ac:dyDescent="0.25">
      <c r="A221" s="26"/>
      <c r="B221" s="26"/>
      <c r="C221" s="26"/>
      <c r="D221" s="93"/>
      <c r="E221" s="28"/>
      <c r="I221" s="38"/>
      <c r="N221" s="28"/>
      <c r="O221" s="28"/>
      <c r="P221" s="28"/>
      <c r="Q221" s="28"/>
      <c r="R221" s="28"/>
      <c r="S221" s="28"/>
      <c r="T221" s="28"/>
      <c r="U221" s="28"/>
      <c r="V221" s="28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</row>
    <row r="222" spans="1:36" s="25" customFormat="1" x14ac:dyDescent="0.25">
      <c r="A222" s="26"/>
      <c r="B222" s="26"/>
      <c r="C222" s="26"/>
      <c r="D222" s="93"/>
      <c r="E222" s="28"/>
      <c r="I222" s="38"/>
      <c r="N222" s="28"/>
      <c r="O222" s="28"/>
      <c r="P222" s="28"/>
      <c r="Q222" s="28"/>
      <c r="R222" s="28"/>
      <c r="S222" s="28"/>
      <c r="T222" s="28"/>
      <c r="U222" s="28"/>
      <c r="V222" s="28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</row>
    <row r="223" spans="1:36" s="25" customFormat="1" x14ac:dyDescent="0.25">
      <c r="A223" s="26"/>
      <c r="B223" s="26"/>
      <c r="C223" s="26"/>
      <c r="D223" s="93"/>
      <c r="E223" s="28"/>
      <c r="I223" s="38"/>
      <c r="N223" s="28"/>
      <c r="O223" s="28"/>
      <c r="P223" s="28"/>
      <c r="Q223" s="28"/>
      <c r="R223" s="28"/>
      <c r="S223" s="28"/>
      <c r="T223" s="28"/>
      <c r="U223" s="28"/>
      <c r="V223" s="28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</row>
    <row r="224" spans="1:36" s="25" customFormat="1" x14ac:dyDescent="0.25">
      <c r="A224" s="26"/>
      <c r="B224" s="26"/>
      <c r="C224" s="26"/>
      <c r="D224" s="93"/>
      <c r="E224" s="28"/>
      <c r="I224" s="38"/>
      <c r="N224" s="28"/>
      <c r="O224" s="28"/>
      <c r="P224" s="28"/>
      <c r="Q224" s="28"/>
      <c r="R224" s="28"/>
      <c r="S224" s="28"/>
      <c r="T224" s="28"/>
      <c r="U224" s="28"/>
      <c r="V224" s="28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</row>
    <row r="225" spans="1:36" s="25" customFormat="1" x14ac:dyDescent="0.25">
      <c r="A225" s="26"/>
      <c r="B225" s="26"/>
      <c r="C225" s="26"/>
      <c r="D225" s="93"/>
      <c r="E225" s="28"/>
      <c r="I225" s="38"/>
      <c r="N225" s="28"/>
      <c r="O225" s="28"/>
      <c r="P225" s="28"/>
      <c r="Q225" s="28"/>
      <c r="R225" s="28"/>
      <c r="S225" s="28"/>
      <c r="T225" s="28"/>
      <c r="U225" s="28"/>
      <c r="V225" s="28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</row>
    <row r="226" spans="1:36" s="25" customFormat="1" x14ac:dyDescent="0.25">
      <c r="A226" s="26"/>
      <c r="B226" s="26"/>
      <c r="C226" s="26"/>
      <c r="D226" s="93"/>
      <c r="E226" s="28"/>
      <c r="I226" s="38"/>
      <c r="N226" s="28"/>
      <c r="O226" s="28"/>
      <c r="P226" s="28"/>
      <c r="Q226" s="28"/>
      <c r="R226" s="28"/>
      <c r="S226" s="28"/>
      <c r="T226" s="28"/>
      <c r="U226" s="28"/>
      <c r="V226" s="28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</row>
    <row r="227" spans="1:36" s="25" customFormat="1" x14ac:dyDescent="0.25">
      <c r="A227" s="26"/>
      <c r="B227" s="26"/>
      <c r="C227" s="26"/>
      <c r="D227" s="93"/>
      <c r="E227" s="28"/>
      <c r="I227" s="38"/>
      <c r="N227" s="28"/>
      <c r="O227" s="28"/>
      <c r="P227" s="28"/>
      <c r="Q227" s="28"/>
      <c r="R227" s="28"/>
      <c r="S227" s="28"/>
      <c r="T227" s="28"/>
      <c r="U227" s="28"/>
      <c r="V227" s="28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</row>
    <row r="228" spans="1:36" s="25" customFormat="1" x14ac:dyDescent="0.25">
      <c r="A228" s="26"/>
      <c r="B228" s="26"/>
      <c r="C228" s="26"/>
      <c r="D228" s="93"/>
      <c r="E228" s="28"/>
      <c r="I228" s="38"/>
      <c r="N228" s="28"/>
      <c r="O228" s="28"/>
      <c r="P228" s="28"/>
      <c r="Q228" s="28"/>
      <c r="R228" s="28"/>
      <c r="S228" s="28"/>
      <c r="T228" s="28"/>
      <c r="U228" s="28"/>
      <c r="V228" s="28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</row>
    <row r="229" spans="1:36" s="25" customFormat="1" x14ac:dyDescent="0.25">
      <c r="A229" s="26"/>
      <c r="B229" s="26"/>
      <c r="C229" s="26"/>
      <c r="D229" s="93"/>
      <c r="E229" s="28"/>
      <c r="I229" s="38"/>
      <c r="N229" s="28"/>
      <c r="O229" s="28"/>
      <c r="P229" s="28"/>
      <c r="Q229" s="28"/>
      <c r="R229" s="28"/>
      <c r="S229" s="28"/>
      <c r="T229" s="28"/>
      <c r="U229" s="28"/>
      <c r="V229" s="28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</row>
    <row r="230" spans="1:36" s="25" customFormat="1" x14ac:dyDescent="0.25">
      <c r="A230" s="26"/>
      <c r="B230" s="26"/>
      <c r="C230" s="26"/>
      <c r="D230" s="93"/>
      <c r="E230" s="28"/>
      <c r="I230" s="38"/>
      <c r="N230" s="28"/>
      <c r="O230" s="28"/>
      <c r="P230" s="28"/>
      <c r="Q230" s="28"/>
      <c r="R230" s="28"/>
      <c r="S230" s="28"/>
      <c r="T230" s="28"/>
      <c r="U230" s="28"/>
      <c r="V230" s="28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</row>
    <row r="231" spans="1:36" s="25" customFormat="1" x14ac:dyDescent="0.25">
      <c r="A231" s="26"/>
      <c r="B231" s="26"/>
      <c r="C231" s="26"/>
      <c r="D231" s="93"/>
      <c r="E231" s="28"/>
      <c r="I231" s="38"/>
      <c r="N231" s="28"/>
      <c r="O231" s="28"/>
      <c r="P231" s="28"/>
      <c r="Q231" s="28"/>
      <c r="R231" s="28"/>
      <c r="S231" s="28"/>
      <c r="T231" s="28"/>
      <c r="U231" s="28"/>
      <c r="V231" s="28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</row>
    <row r="232" spans="1:36" s="25" customFormat="1" x14ac:dyDescent="0.25">
      <c r="A232" s="26"/>
      <c r="B232" s="26"/>
      <c r="C232" s="26"/>
      <c r="D232" s="93"/>
      <c r="E232" s="28"/>
      <c r="I232" s="38"/>
      <c r="N232" s="28"/>
      <c r="O232" s="28"/>
      <c r="P232" s="28"/>
      <c r="Q232" s="28"/>
      <c r="R232" s="28"/>
      <c r="S232" s="28"/>
      <c r="T232" s="28"/>
      <c r="U232" s="28"/>
      <c r="V232" s="28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</row>
    <row r="233" spans="1:36" s="25" customFormat="1" x14ac:dyDescent="0.25">
      <c r="A233" s="26"/>
      <c r="B233" s="26"/>
      <c r="C233" s="26"/>
      <c r="D233" s="93"/>
      <c r="E233" s="28"/>
      <c r="I233" s="38"/>
      <c r="N233" s="28"/>
      <c r="O233" s="28"/>
      <c r="P233" s="28"/>
      <c r="Q233" s="28"/>
      <c r="R233" s="28"/>
      <c r="S233" s="28"/>
      <c r="T233" s="28"/>
      <c r="U233" s="28"/>
      <c r="V233" s="28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</row>
    <row r="234" spans="1:36" s="25" customFormat="1" x14ac:dyDescent="0.25">
      <c r="A234" s="26"/>
      <c r="B234" s="26"/>
      <c r="C234" s="26"/>
      <c r="D234" s="93"/>
      <c r="E234" s="28"/>
      <c r="I234" s="38"/>
      <c r="N234" s="28"/>
      <c r="O234" s="28"/>
      <c r="P234" s="28"/>
      <c r="Q234" s="28"/>
      <c r="R234" s="28"/>
      <c r="S234" s="28"/>
      <c r="T234" s="28"/>
      <c r="U234" s="28"/>
      <c r="V234" s="28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</row>
    <row r="235" spans="1:36" s="25" customFormat="1" x14ac:dyDescent="0.25">
      <c r="A235" s="26"/>
      <c r="B235" s="26"/>
      <c r="C235" s="26"/>
      <c r="D235" s="93"/>
      <c r="E235" s="28"/>
      <c r="I235" s="38"/>
      <c r="N235" s="28"/>
      <c r="O235" s="28"/>
      <c r="P235" s="28"/>
      <c r="Q235" s="28"/>
      <c r="R235" s="28"/>
      <c r="S235" s="28"/>
      <c r="T235" s="28"/>
      <c r="U235" s="28"/>
      <c r="V235" s="28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</row>
    <row r="236" spans="1:36" s="25" customFormat="1" x14ac:dyDescent="0.25">
      <c r="A236" s="26"/>
      <c r="B236" s="26"/>
      <c r="C236" s="26"/>
      <c r="D236" s="93"/>
      <c r="E236" s="28"/>
      <c r="I236" s="38"/>
      <c r="N236" s="28"/>
      <c r="O236" s="28"/>
      <c r="P236" s="28"/>
      <c r="Q236" s="28"/>
      <c r="R236" s="28"/>
      <c r="S236" s="28"/>
      <c r="T236" s="28"/>
      <c r="U236" s="28"/>
      <c r="V236" s="28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</row>
    <row r="237" spans="1:36" s="25" customFormat="1" x14ac:dyDescent="0.25">
      <c r="A237" s="26"/>
      <c r="B237" s="26"/>
      <c r="C237" s="26"/>
      <c r="D237" s="93"/>
      <c r="E237" s="28"/>
      <c r="I237" s="38"/>
      <c r="N237" s="28"/>
      <c r="O237" s="28"/>
      <c r="P237" s="28"/>
      <c r="Q237" s="28"/>
      <c r="R237" s="28"/>
      <c r="S237" s="28"/>
      <c r="T237" s="28"/>
      <c r="U237" s="28"/>
      <c r="V237" s="28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</row>
    <row r="238" spans="1:36" s="25" customFormat="1" x14ac:dyDescent="0.25">
      <c r="A238" s="26"/>
      <c r="B238" s="26"/>
      <c r="C238" s="26"/>
      <c r="D238" s="93"/>
      <c r="E238" s="28"/>
      <c r="I238" s="38"/>
      <c r="N238" s="28"/>
      <c r="O238" s="28"/>
      <c r="P238" s="28"/>
      <c r="Q238" s="28"/>
      <c r="R238" s="28"/>
      <c r="S238" s="28"/>
      <c r="T238" s="28"/>
      <c r="U238" s="28"/>
      <c r="V238" s="28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</row>
    <row r="239" spans="1:36" s="25" customFormat="1" x14ac:dyDescent="0.25">
      <c r="A239" s="26"/>
      <c r="B239" s="26"/>
      <c r="C239" s="26"/>
      <c r="D239" s="93"/>
      <c r="E239" s="28"/>
      <c r="I239" s="38"/>
      <c r="N239" s="28"/>
      <c r="O239" s="28"/>
      <c r="P239" s="28"/>
      <c r="Q239" s="28"/>
      <c r="R239" s="28"/>
      <c r="S239" s="28"/>
      <c r="T239" s="28"/>
      <c r="U239" s="28"/>
      <c r="V239" s="28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</row>
    <row r="240" spans="1:36" s="25" customFormat="1" x14ac:dyDescent="0.25">
      <c r="A240" s="26"/>
      <c r="B240" s="26"/>
      <c r="C240" s="26"/>
      <c r="D240" s="93"/>
      <c r="E240" s="28"/>
      <c r="I240" s="38"/>
      <c r="N240" s="28"/>
      <c r="O240" s="28"/>
      <c r="P240" s="28"/>
      <c r="Q240" s="28"/>
      <c r="R240" s="28"/>
      <c r="S240" s="28"/>
      <c r="T240" s="28"/>
      <c r="U240" s="28"/>
      <c r="V240" s="28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</row>
    <row r="241" spans="1:36" s="25" customFormat="1" x14ac:dyDescent="0.25">
      <c r="A241" s="26"/>
      <c r="B241" s="26"/>
      <c r="C241" s="26"/>
      <c r="D241" s="93"/>
      <c r="E241" s="28"/>
      <c r="I241" s="38"/>
      <c r="N241" s="28"/>
      <c r="O241" s="28"/>
      <c r="P241" s="28"/>
      <c r="Q241" s="28"/>
      <c r="R241" s="28"/>
      <c r="S241" s="28"/>
      <c r="T241" s="28"/>
      <c r="U241" s="28"/>
      <c r="V241" s="28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</row>
    <row r="242" spans="1:36" s="25" customFormat="1" x14ac:dyDescent="0.25">
      <c r="A242" s="26"/>
      <c r="B242" s="26"/>
      <c r="C242" s="26"/>
      <c r="D242" s="93"/>
      <c r="E242" s="28"/>
      <c r="I242" s="38"/>
      <c r="N242" s="28"/>
      <c r="O242" s="28"/>
      <c r="P242" s="28"/>
      <c r="Q242" s="28"/>
      <c r="R242" s="28"/>
      <c r="S242" s="28"/>
      <c r="T242" s="28"/>
      <c r="U242" s="28"/>
      <c r="V242" s="28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</row>
    <row r="243" spans="1:36" s="25" customFormat="1" x14ac:dyDescent="0.25">
      <c r="A243" s="26"/>
      <c r="B243" s="26"/>
      <c r="C243" s="26"/>
      <c r="D243" s="93"/>
      <c r="E243" s="28"/>
      <c r="I243" s="38"/>
      <c r="N243" s="28"/>
      <c r="O243" s="28"/>
      <c r="P243" s="28"/>
      <c r="Q243" s="28"/>
      <c r="R243" s="28"/>
      <c r="S243" s="28"/>
      <c r="T243" s="28"/>
      <c r="U243" s="28"/>
      <c r="V243" s="28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</row>
    <row r="244" spans="1:36" s="25" customFormat="1" x14ac:dyDescent="0.25">
      <c r="A244" s="26"/>
      <c r="B244" s="26"/>
      <c r="C244" s="26"/>
      <c r="D244" s="93"/>
      <c r="E244" s="28"/>
      <c r="I244" s="38"/>
      <c r="N244" s="28"/>
      <c r="O244" s="28"/>
      <c r="P244" s="28"/>
      <c r="Q244" s="28"/>
      <c r="R244" s="28"/>
      <c r="S244" s="28"/>
      <c r="T244" s="28"/>
      <c r="U244" s="28"/>
      <c r="V244" s="28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</row>
    <row r="245" spans="1:36" s="25" customFormat="1" x14ac:dyDescent="0.25">
      <c r="A245" s="26"/>
      <c r="B245" s="26"/>
      <c r="C245" s="26"/>
      <c r="D245" s="93"/>
      <c r="E245" s="28"/>
      <c r="I245" s="38"/>
      <c r="N245" s="28"/>
      <c r="O245" s="28"/>
      <c r="P245" s="28"/>
      <c r="Q245" s="28"/>
      <c r="R245" s="28"/>
      <c r="S245" s="28"/>
      <c r="T245" s="28"/>
      <c r="U245" s="28"/>
      <c r="V245" s="28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</row>
    <row r="246" spans="1:36" s="25" customFormat="1" x14ac:dyDescent="0.25">
      <c r="A246" s="26"/>
      <c r="B246" s="26"/>
      <c r="C246" s="26"/>
      <c r="D246" s="93"/>
      <c r="E246" s="28"/>
      <c r="I246" s="38"/>
      <c r="N246" s="28"/>
      <c r="O246" s="28"/>
      <c r="P246" s="28"/>
      <c r="Q246" s="28"/>
      <c r="R246" s="28"/>
      <c r="S246" s="28"/>
      <c r="T246" s="28"/>
      <c r="U246" s="28"/>
      <c r="V246" s="28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</row>
    <row r="247" spans="1:36" s="25" customFormat="1" x14ac:dyDescent="0.25">
      <c r="A247" s="26"/>
      <c r="B247" s="26"/>
      <c r="C247" s="26"/>
      <c r="D247" s="93"/>
      <c r="E247" s="28"/>
      <c r="I247" s="38"/>
      <c r="N247" s="28"/>
      <c r="O247" s="28"/>
      <c r="P247" s="28"/>
      <c r="Q247" s="28"/>
      <c r="R247" s="28"/>
      <c r="S247" s="28"/>
      <c r="T247" s="28"/>
      <c r="U247" s="28"/>
      <c r="V247" s="28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</row>
    <row r="248" spans="1:36" s="25" customFormat="1" x14ac:dyDescent="0.25">
      <c r="A248" s="26"/>
      <c r="B248" s="26"/>
      <c r="C248" s="26"/>
      <c r="D248" s="93"/>
      <c r="E248" s="28"/>
      <c r="I248" s="38"/>
      <c r="N248" s="28"/>
      <c r="O248" s="28"/>
      <c r="P248" s="28"/>
      <c r="Q248" s="28"/>
      <c r="R248" s="28"/>
      <c r="S248" s="28"/>
      <c r="T248" s="28"/>
      <c r="U248" s="28"/>
      <c r="V248" s="28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</row>
    <row r="249" spans="1:36" s="25" customFormat="1" x14ac:dyDescent="0.25">
      <c r="A249" s="26"/>
      <c r="B249" s="26"/>
      <c r="C249" s="26"/>
      <c r="D249" s="93"/>
      <c r="E249" s="28"/>
      <c r="I249" s="38"/>
      <c r="N249" s="28"/>
      <c r="O249" s="28"/>
      <c r="P249" s="28"/>
      <c r="Q249" s="28"/>
      <c r="R249" s="28"/>
      <c r="S249" s="28"/>
      <c r="T249" s="28"/>
      <c r="U249" s="28"/>
      <c r="V249" s="28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</row>
    <row r="250" spans="1:36" s="25" customFormat="1" x14ac:dyDescent="0.25">
      <c r="A250" s="26"/>
      <c r="B250" s="26"/>
      <c r="C250" s="26"/>
      <c r="D250" s="93"/>
      <c r="E250" s="28"/>
      <c r="I250" s="38"/>
      <c r="N250" s="28"/>
      <c r="O250" s="28"/>
      <c r="P250" s="28"/>
      <c r="Q250" s="28"/>
      <c r="R250" s="28"/>
      <c r="S250" s="28"/>
      <c r="T250" s="28"/>
      <c r="U250" s="28"/>
      <c r="V250" s="28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</row>
    <row r="251" spans="1:36" s="25" customFormat="1" x14ac:dyDescent="0.25">
      <c r="A251" s="26"/>
      <c r="B251" s="26"/>
      <c r="C251" s="26"/>
      <c r="D251" s="93"/>
      <c r="E251" s="28"/>
      <c r="I251" s="38"/>
      <c r="N251" s="28"/>
      <c r="O251" s="28"/>
      <c r="P251" s="28"/>
      <c r="Q251" s="28"/>
      <c r="R251" s="28"/>
      <c r="S251" s="28"/>
      <c r="T251" s="28"/>
      <c r="U251" s="28"/>
      <c r="V251" s="28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</row>
    <row r="252" spans="1:36" s="25" customFormat="1" x14ac:dyDescent="0.25">
      <c r="A252" s="26"/>
      <c r="B252" s="26"/>
      <c r="C252" s="26"/>
      <c r="D252" s="93"/>
      <c r="E252" s="28"/>
      <c r="I252" s="38"/>
      <c r="N252" s="28"/>
      <c r="O252" s="28"/>
      <c r="P252" s="28"/>
      <c r="Q252" s="28"/>
      <c r="R252" s="28"/>
      <c r="S252" s="28"/>
      <c r="T252" s="28"/>
      <c r="U252" s="28"/>
      <c r="V252" s="28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</row>
    <row r="253" spans="1:36" s="25" customFormat="1" x14ac:dyDescent="0.25">
      <c r="A253" s="26"/>
      <c r="B253" s="26"/>
      <c r="C253" s="26"/>
      <c r="D253" s="93"/>
      <c r="E253" s="28"/>
      <c r="I253" s="38"/>
      <c r="N253" s="28"/>
      <c r="O253" s="28"/>
      <c r="P253" s="28"/>
      <c r="Q253" s="28"/>
      <c r="R253" s="28"/>
      <c r="S253" s="28"/>
      <c r="T253" s="28"/>
      <c r="U253" s="28"/>
      <c r="V253" s="28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</row>
    <row r="254" spans="1:36" s="25" customFormat="1" x14ac:dyDescent="0.25">
      <c r="A254" s="26"/>
      <c r="B254" s="26"/>
      <c r="C254" s="26"/>
      <c r="D254" s="93"/>
      <c r="E254" s="28"/>
      <c r="I254" s="38"/>
      <c r="N254" s="28"/>
      <c r="O254" s="28"/>
      <c r="P254" s="28"/>
      <c r="Q254" s="28"/>
      <c r="R254" s="28"/>
      <c r="S254" s="28"/>
      <c r="T254" s="28"/>
      <c r="U254" s="28"/>
      <c r="V254" s="28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</row>
    <row r="255" spans="1:36" s="25" customFormat="1" x14ac:dyDescent="0.25">
      <c r="A255" s="26"/>
      <c r="B255" s="26"/>
      <c r="C255" s="26"/>
      <c r="D255" s="93"/>
      <c r="E255" s="28"/>
      <c r="I255" s="38"/>
      <c r="N255" s="28"/>
      <c r="O255" s="28"/>
      <c r="P255" s="28"/>
      <c r="Q255" s="28"/>
      <c r="R255" s="28"/>
      <c r="S255" s="28"/>
      <c r="T255" s="28"/>
      <c r="U255" s="28"/>
      <c r="V255" s="28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</row>
    <row r="256" spans="1:36" s="25" customFormat="1" x14ac:dyDescent="0.25">
      <c r="A256" s="26"/>
      <c r="B256" s="26"/>
      <c r="C256" s="26"/>
      <c r="D256" s="93"/>
      <c r="E256" s="28"/>
      <c r="I256" s="38"/>
      <c r="N256" s="28"/>
      <c r="O256" s="28"/>
      <c r="P256" s="28"/>
      <c r="Q256" s="28"/>
      <c r="R256" s="28"/>
      <c r="S256" s="28"/>
      <c r="T256" s="28"/>
      <c r="U256" s="28"/>
      <c r="V256" s="28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</row>
    <row r="257" spans="1:36" s="25" customFormat="1" x14ac:dyDescent="0.25">
      <c r="A257" s="26"/>
      <c r="B257" s="26"/>
      <c r="C257" s="26"/>
      <c r="D257" s="93"/>
      <c r="E257" s="28"/>
      <c r="I257" s="38"/>
      <c r="N257" s="28"/>
      <c r="O257" s="28"/>
      <c r="P257" s="28"/>
      <c r="Q257" s="28"/>
      <c r="R257" s="28"/>
      <c r="S257" s="28"/>
      <c r="T257" s="28"/>
      <c r="U257" s="28"/>
      <c r="V257" s="28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</row>
    <row r="258" spans="1:36" s="25" customFormat="1" x14ac:dyDescent="0.25">
      <c r="A258" s="26"/>
      <c r="B258" s="26"/>
      <c r="C258" s="26"/>
      <c r="D258" s="93"/>
      <c r="E258" s="28"/>
      <c r="I258" s="38"/>
      <c r="N258" s="28"/>
      <c r="O258" s="28"/>
      <c r="P258" s="28"/>
      <c r="Q258" s="28"/>
      <c r="R258" s="28"/>
      <c r="S258" s="28"/>
      <c r="T258" s="28"/>
      <c r="U258" s="28"/>
      <c r="V258" s="28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</row>
    <row r="259" spans="1:36" s="25" customFormat="1" x14ac:dyDescent="0.25">
      <c r="A259" s="26"/>
      <c r="B259" s="26"/>
      <c r="C259" s="26"/>
      <c r="D259" s="93"/>
      <c r="E259" s="28"/>
      <c r="I259" s="38"/>
      <c r="N259" s="28"/>
      <c r="O259" s="28"/>
      <c r="P259" s="28"/>
      <c r="Q259" s="28"/>
      <c r="R259" s="28"/>
      <c r="S259" s="28"/>
      <c r="T259" s="28"/>
      <c r="U259" s="28"/>
      <c r="V259" s="28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</row>
    <row r="260" spans="1:36" s="25" customFormat="1" x14ac:dyDescent="0.25">
      <c r="A260" s="26"/>
      <c r="B260" s="26"/>
      <c r="C260" s="26"/>
      <c r="D260" s="93"/>
      <c r="E260" s="28"/>
      <c r="I260" s="38"/>
      <c r="N260" s="28"/>
      <c r="O260" s="28"/>
      <c r="P260" s="28"/>
      <c r="Q260" s="28"/>
      <c r="R260" s="28"/>
      <c r="S260" s="28"/>
      <c r="T260" s="28"/>
      <c r="U260" s="28"/>
      <c r="V260" s="28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</row>
    <row r="261" spans="1:36" s="25" customFormat="1" x14ac:dyDescent="0.25">
      <c r="A261" s="26"/>
      <c r="B261" s="26"/>
      <c r="C261" s="26"/>
      <c r="D261" s="93"/>
      <c r="E261" s="28"/>
      <c r="I261" s="38"/>
      <c r="N261" s="28"/>
      <c r="O261" s="28"/>
      <c r="P261" s="28"/>
      <c r="Q261" s="28"/>
      <c r="R261" s="28"/>
      <c r="S261" s="28"/>
      <c r="T261" s="28"/>
      <c r="U261" s="28"/>
      <c r="V261" s="28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</row>
    <row r="262" spans="1:36" s="25" customFormat="1" x14ac:dyDescent="0.25">
      <c r="A262" s="26"/>
      <c r="B262" s="26"/>
      <c r="C262" s="26"/>
      <c r="D262" s="93"/>
      <c r="E262" s="28"/>
      <c r="I262" s="38"/>
      <c r="N262" s="28"/>
      <c r="O262" s="28"/>
      <c r="P262" s="28"/>
      <c r="Q262" s="28"/>
      <c r="R262" s="28"/>
      <c r="S262" s="28"/>
      <c r="T262" s="28"/>
      <c r="U262" s="28"/>
      <c r="V262" s="28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</row>
    <row r="263" spans="1:36" s="25" customFormat="1" x14ac:dyDescent="0.25">
      <c r="A263" s="26"/>
      <c r="B263" s="26"/>
      <c r="C263" s="26"/>
      <c r="D263" s="93"/>
      <c r="E263" s="28"/>
      <c r="I263" s="38"/>
      <c r="N263" s="28"/>
      <c r="O263" s="28"/>
      <c r="P263" s="28"/>
      <c r="Q263" s="28"/>
      <c r="R263" s="28"/>
      <c r="S263" s="28"/>
      <c r="T263" s="28"/>
      <c r="U263" s="28"/>
      <c r="V263" s="28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</row>
    <row r="264" spans="1:36" s="25" customFormat="1" x14ac:dyDescent="0.25">
      <c r="A264" s="26"/>
      <c r="B264" s="26"/>
      <c r="C264" s="26"/>
      <c r="D264" s="93"/>
      <c r="E264" s="28"/>
      <c r="I264" s="38"/>
      <c r="N264" s="28"/>
      <c r="O264" s="28"/>
      <c r="P264" s="28"/>
      <c r="Q264" s="28"/>
      <c r="R264" s="28"/>
      <c r="S264" s="28"/>
      <c r="T264" s="28"/>
      <c r="U264" s="28"/>
      <c r="V264" s="28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</row>
    <row r="265" spans="1:36" s="25" customFormat="1" x14ac:dyDescent="0.25">
      <c r="A265" s="26"/>
      <c r="B265" s="26"/>
      <c r="C265" s="26"/>
      <c r="D265" s="93"/>
      <c r="E265" s="28"/>
      <c r="I265" s="38"/>
      <c r="N265" s="28"/>
      <c r="O265" s="28"/>
      <c r="P265" s="28"/>
      <c r="Q265" s="28"/>
      <c r="R265" s="28"/>
      <c r="S265" s="28"/>
      <c r="T265" s="28"/>
      <c r="U265" s="28"/>
      <c r="V265" s="28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</row>
    <row r="266" spans="1:36" s="25" customFormat="1" x14ac:dyDescent="0.25">
      <c r="A266" s="26"/>
      <c r="B266" s="26"/>
      <c r="C266" s="26"/>
      <c r="D266" s="93"/>
      <c r="E266" s="28"/>
      <c r="I266" s="38"/>
      <c r="N266" s="28"/>
      <c r="O266" s="28"/>
      <c r="P266" s="28"/>
      <c r="Q266" s="28"/>
      <c r="R266" s="28"/>
      <c r="S266" s="28"/>
      <c r="T266" s="28"/>
      <c r="U266" s="28"/>
      <c r="V266" s="28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</row>
    <row r="267" spans="1:36" s="25" customFormat="1" x14ac:dyDescent="0.25">
      <c r="A267" s="26"/>
      <c r="B267" s="26"/>
      <c r="C267" s="26"/>
      <c r="D267" s="93"/>
      <c r="E267" s="28"/>
      <c r="I267" s="38"/>
      <c r="N267" s="28"/>
      <c r="O267" s="28"/>
      <c r="P267" s="28"/>
      <c r="Q267" s="28"/>
      <c r="R267" s="28"/>
      <c r="S267" s="28"/>
      <c r="T267" s="28"/>
      <c r="U267" s="28"/>
      <c r="V267" s="28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</row>
    <row r="268" spans="1:36" s="25" customFormat="1" x14ac:dyDescent="0.25">
      <c r="A268" s="26"/>
      <c r="B268" s="26"/>
      <c r="C268" s="26"/>
      <c r="D268" s="93"/>
      <c r="E268" s="28"/>
      <c r="I268" s="38"/>
      <c r="N268" s="28"/>
      <c r="O268" s="28"/>
      <c r="P268" s="28"/>
      <c r="Q268" s="28"/>
      <c r="R268" s="28"/>
      <c r="S268" s="28"/>
      <c r="T268" s="28"/>
      <c r="U268" s="28"/>
      <c r="V268" s="28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</row>
    <row r="269" spans="1:36" s="25" customFormat="1" x14ac:dyDescent="0.25">
      <c r="A269" s="26"/>
      <c r="B269" s="26"/>
      <c r="C269" s="26"/>
      <c r="D269" s="93"/>
      <c r="E269" s="28"/>
      <c r="I269" s="38"/>
      <c r="N269" s="28"/>
      <c r="O269" s="28"/>
      <c r="P269" s="28"/>
      <c r="Q269" s="28"/>
      <c r="R269" s="28"/>
      <c r="S269" s="28"/>
      <c r="T269" s="28"/>
      <c r="U269" s="28"/>
      <c r="V269" s="28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</row>
    <row r="270" spans="1:36" s="25" customFormat="1" x14ac:dyDescent="0.25">
      <c r="A270" s="26"/>
      <c r="B270" s="26"/>
      <c r="C270" s="26"/>
      <c r="D270" s="93"/>
      <c r="E270" s="28"/>
      <c r="I270" s="38"/>
      <c r="N270" s="28"/>
      <c r="O270" s="28"/>
      <c r="P270" s="28"/>
      <c r="Q270" s="28"/>
      <c r="R270" s="28"/>
      <c r="S270" s="28"/>
      <c r="T270" s="28"/>
      <c r="U270" s="28"/>
      <c r="V270" s="28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</row>
    <row r="271" spans="1:36" s="25" customFormat="1" x14ac:dyDescent="0.25">
      <c r="A271" s="26"/>
      <c r="B271" s="26"/>
      <c r="C271" s="26"/>
      <c r="D271" s="93"/>
      <c r="E271" s="28"/>
      <c r="I271" s="38"/>
      <c r="N271" s="28"/>
      <c r="O271" s="28"/>
      <c r="P271" s="28"/>
      <c r="Q271" s="28"/>
      <c r="R271" s="28"/>
      <c r="S271" s="28"/>
      <c r="T271" s="28"/>
      <c r="U271" s="28"/>
      <c r="V271" s="28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</row>
    <row r="272" spans="1:36" s="25" customFormat="1" x14ac:dyDescent="0.25">
      <c r="A272" s="26"/>
      <c r="B272" s="26"/>
      <c r="C272" s="26"/>
      <c r="D272" s="93"/>
      <c r="E272" s="28"/>
      <c r="I272" s="38"/>
      <c r="N272" s="28"/>
      <c r="O272" s="28"/>
      <c r="P272" s="28"/>
      <c r="Q272" s="28"/>
      <c r="R272" s="28"/>
      <c r="S272" s="28"/>
      <c r="T272" s="28"/>
      <c r="U272" s="28"/>
      <c r="V272" s="28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</row>
    <row r="273" spans="1:36" s="25" customFormat="1" x14ac:dyDescent="0.25">
      <c r="A273" s="26"/>
      <c r="B273" s="26"/>
      <c r="C273" s="26"/>
      <c r="D273" s="93"/>
      <c r="E273" s="28"/>
      <c r="I273" s="38"/>
      <c r="N273" s="28"/>
      <c r="O273" s="28"/>
      <c r="P273" s="28"/>
      <c r="Q273" s="28"/>
      <c r="R273" s="28"/>
      <c r="S273" s="28"/>
      <c r="T273" s="28"/>
      <c r="U273" s="28"/>
      <c r="V273" s="28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</row>
    <row r="274" spans="1:36" s="25" customFormat="1" x14ac:dyDescent="0.25">
      <c r="A274" s="26"/>
      <c r="B274" s="26"/>
      <c r="C274" s="26"/>
      <c r="D274" s="93"/>
      <c r="E274" s="28"/>
      <c r="I274" s="38"/>
      <c r="N274" s="28"/>
      <c r="O274" s="28"/>
      <c r="P274" s="28"/>
      <c r="Q274" s="28"/>
      <c r="R274" s="28"/>
      <c r="S274" s="28"/>
      <c r="T274" s="28"/>
      <c r="U274" s="28"/>
      <c r="V274" s="28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</row>
    <row r="275" spans="1:36" s="25" customFormat="1" x14ac:dyDescent="0.25">
      <c r="A275" s="26"/>
      <c r="B275" s="26"/>
      <c r="C275" s="26"/>
      <c r="D275" s="93"/>
      <c r="E275" s="28"/>
      <c r="I275" s="38"/>
      <c r="N275" s="28"/>
      <c r="O275" s="28"/>
      <c r="P275" s="28"/>
      <c r="Q275" s="28"/>
      <c r="R275" s="28"/>
      <c r="S275" s="28"/>
      <c r="T275" s="28"/>
      <c r="U275" s="28"/>
      <c r="V275" s="28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</row>
    <row r="276" spans="1:36" s="25" customFormat="1" x14ac:dyDescent="0.25">
      <c r="A276" s="26"/>
      <c r="B276" s="26"/>
      <c r="C276" s="26"/>
      <c r="D276" s="93"/>
      <c r="E276" s="28"/>
      <c r="I276" s="38"/>
      <c r="N276" s="28"/>
      <c r="O276" s="28"/>
      <c r="P276" s="28"/>
      <c r="Q276" s="28"/>
      <c r="R276" s="28"/>
      <c r="S276" s="28"/>
      <c r="T276" s="28"/>
      <c r="U276" s="28"/>
      <c r="V276" s="28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</row>
    <row r="277" spans="1:36" s="25" customFormat="1" x14ac:dyDescent="0.25">
      <c r="A277" s="26"/>
      <c r="B277" s="26"/>
      <c r="C277" s="26"/>
      <c r="D277" s="93"/>
      <c r="E277" s="28"/>
      <c r="I277" s="38"/>
      <c r="N277" s="28"/>
      <c r="O277" s="28"/>
      <c r="P277" s="28"/>
      <c r="Q277" s="28"/>
      <c r="R277" s="28"/>
      <c r="S277" s="28"/>
      <c r="T277" s="28"/>
      <c r="U277" s="28"/>
      <c r="V277" s="28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</row>
    <row r="278" spans="1:36" s="25" customFormat="1" x14ac:dyDescent="0.25">
      <c r="A278" s="26"/>
      <c r="B278" s="26"/>
      <c r="C278" s="26"/>
      <c r="D278" s="93"/>
      <c r="E278" s="28"/>
      <c r="I278" s="38"/>
      <c r="N278" s="28"/>
      <c r="O278" s="28"/>
      <c r="P278" s="28"/>
      <c r="Q278" s="28"/>
      <c r="R278" s="28"/>
      <c r="S278" s="28"/>
      <c r="T278" s="28"/>
      <c r="U278" s="28"/>
      <c r="V278" s="28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</row>
    <row r="279" spans="1:36" s="25" customFormat="1" x14ac:dyDescent="0.25">
      <c r="A279" s="26"/>
      <c r="B279" s="26"/>
      <c r="C279" s="26"/>
      <c r="D279" s="93"/>
      <c r="E279" s="28"/>
      <c r="I279" s="38"/>
      <c r="N279" s="28"/>
      <c r="O279" s="28"/>
      <c r="P279" s="28"/>
      <c r="Q279" s="28"/>
      <c r="R279" s="28"/>
      <c r="S279" s="28"/>
      <c r="T279" s="28"/>
      <c r="U279" s="28"/>
      <c r="V279" s="28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</row>
    <row r="280" spans="1:36" s="25" customFormat="1" x14ac:dyDescent="0.25">
      <c r="A280" s="26"/>
      <c r="B280" s="26"/>
      <c r="C280" s="26"/>
      <c r="D280" s="93"/>
      <c r="E280" s="28"/>
      <c r="I280" s="38"/>
      <c r="N280" s="28"/>
      <c r="O280" s="28"/>
      <c r="P280" s="28"/>
      <c r="Q280" s="28"/>
      <c r="R280" s="28"/>
      <c r="S280" s="28"/>
      <c r="T280" s="28"/>
      <c r="U280" s="28"/>
      <c r="V280" s="28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</row>
    <row r="281" spans="1:36" s="25" customFormat="1" x14ac:dyDescent="0.25">
      <c r="A281" s="26"/>
      <c r="B281" s="26"/>
      <c r="C281" s="26"/>
      <c r="D281" s="93"/>
      <c r="E281" s="28"/>
      <c r="I281" s="38"/>
      <c r="N281" s="28"/>
      <c r="O281" s="28"/>
      <c r="P281" s="28"/>
      <c r="Q281" s="28"/>
      <c r="R281" s="28"/>
      <c r="S281" s="28"/>
      <c r="T281" s="28"/>
      <c r="U281" s="28"/>
      <c r="V281" s="28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</row>
    <row r="282" spans="1:36" s="25" customFormat="1" x14ac:dyDescent="0.25">
      <c r="A282" s="26"/>
      <c r="B282" s="26"/>
      <c r="C282" s="26"/>
      <c r="D282" s="93"/>
      <c r="E282" s="28"/>
      <c r="I282" s="38"/>
      <c r="N282" s="28"/>
      <c r="O282" s="28"/>
      <c r="P282" s="28"/>
      <c r="Q282" s="28"/>
      <c r="R282" s="28"/>
      <c r="S282" s="28"/>
      <c r="T282" s="28"/>
      <c r="U282" s="28"/>
      <c r="V282" s="28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</row>
    <row r="283" spans="1:36" s="25" customFormat="1" x14ac:dyDescent="0.25">
      <c r="A283" s="26"/>
      <c r="B283" s="26"/>
      <c r="C283" s="26"/>
      <c r="D283" s="93"/>
      <c r="E283" s="28"/>
      <c r="I283" s="38"/>
      <c r="N283" s="28"/>
      <c r="O283" s="28"/>
      <c r="P283" s="28"/>
      <c r="Q283" s="28"/>
      <c r="R283" s="28"/>
      <c r="S283" s="28"/>
      <c r="T283" s="28"/>
      <c r="U283" s="28"/>
      <c r="V283" s="28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</row>
    <row r="284" spans="1:36" s="25" customFormat="1" x14ac:dyDescent="0.25">
      <c r="A284" s="26"/>
      <c r="B284" s="26"/>
      <c r="C284" s="26"/>
      <c r="D284" s="93"/>
      <c r="E284" s="28"/>
      <c r="I284" s="38"/>
      <c r="N284" s="28"/>
      <c r="O284" s="28"/>
      <c r="P284" s="28"/>
      <c r="Q284" s="28"/>
      <c r="R284" s="28"/>
      <c r="S284" s="28"/>
      <c r="T284" s="28"/>
      <c r="U284" s="28"/>
      <c r="V284" s="28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</row>
    <row r="285" spans="1:36" s="25" customFormat="1" x14ac:dyDescent="0.25">
      <c r="A285" s="26"/>
      <c r="B285" s="26"/>
      <c r="C285" s="26"/>
      <c r="D285" s="93"/>
      <c r="E285" s="28"/>
      <c r="I285" s="38"/>
      <c r="N285" s="28"/>
      <c r="O285" s="28"/>
      <c r="P285" s="28"/>
      <c r="Q285" s="28"/>
      <c r="R285" s="28"/>
      <c r="S285" s="28"/>
      <c r="T285" s="28"/>
      <c r="U285" s="28"/>
      <c r="V285" s="28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</row>
    <row r="286" spans="1:36" s="25" customFormat="1" x14ac:dyDescent="0.25">
      <c r="A286" s="26"/>
      <c r="B286" s="26"/>
      <c r="C286" s="26"/>
      <c r="D286" s="93"/>
      <c r="E286" s="28"/>
      <c r="I286" s="38"/>
      <c r="N286" s="28"/>
      <c r="O286" s="28"/>
      <c r="P286" s="28"/>
      <c r="Q286" s="28"/>
      <c r="R286" s="28"/>
      <c r="S286" s="28"/>
      <c r="T286" s="28"/>
      <c r="U286" s="28"/>
      <c r="V286" s="28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</row>
    <row r="287" spans="1:36" s="25" customFormat="1" x14ac:dyDescent="0.25">
      <c r="A287" s="26"/>
      <c r="B287" s="26"/>
      <c r="C287" s="26"/>
      <c r="D287" s="93"/>
      <c r="E287" s="28"/>
      <c r="I287" s="38"/>
      <c r="N287" s="28"/>
      <c r="O287" s="28"/>
      <c r="P287" s="28"/>
      <c r="Q287" s="28"/>
      <c r="R287" s="28"/>
      <c r="S287" s="28"/>
      <c r="T287" s="28"/>
      <c r="U287" s="28"/>
      <c r="V287" s="28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</row>
    <row r="288" spans="1:36" s="25" customFormat="1" x14ac:dyDescent="0.25">
      <c r="A288" s="26"/>
      <c r="B288" s="26"/>
      <c r="C288" s="26"/>
      <c r="D288" s="93"/>
      <c r="E288" s="28"/>
      <c r="I288" s="38"/>
      <c r="N288" s="28"/>
      <c r="O288" s="28"/>
      <c r="P288" s="28"/>
      <c r="Q288" s="28"/>
      <c r="R288" s="28"/>
      <c r="S288" s="28"/>
      <c r="T288" s="28"/>
      <c r="U288" s="28"/>
      <c r="V288" s="28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</row>
    <row r="289" spans="1:36" s="25" customFormat="1" x14ac:dyDescent="0.25">
      <c r="A289" s="26"/>
      <c r="B289" s="26"/>
      <c r="C289" s="26"/>
      <c r="D289" s="93"/>
      <c r="E289" s="28"/>
      <c r="I289" s="38"/>
      <c r="N289" s="28"/>
      <c r="O289" s="28"/>
      <c r="P289" s="28"/>
      <c r="Q289" s="28"/>
      <c r="R289" s="28"/>
      <c r="S289" s="28"/>
      <c r="T289" s="28"/>
      <c r="U289" s="28"/>
      <c r="V289" s="28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</row>
    <row r="290" spans="1:36" s="25" customFormat="1" x14ac:dyDescent="0.25">
      <c r="A290" s="26"/>
      <c r="B290" s="26"/>
      <c r="C290" s="26"/>
      <c r="D290" s="93"/>
      <c r="E290" s="28"/>
      <c r="I290" s="38"/>
      <c r="N290" s="28"/>
      <c r="O290" s="28"/>
      <c r="P290" s="28"/>
      <c r="Q290" s="28"/>
      <c r="R290" s="28"/>
      <c r="S290" s="28"/>
      <c r="T290" s="28"/>
      <c r="U290" s="28"/>
      <c r="V290" s="28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</row>
    <row r="291" spans="1:36" s="25" customFormat="1" x14ac:dyDescent="0.25">
      <c r="A291" s="26"/>
      <c r="B291" s="26"/>
      <c r="C291" s="26"/>
      <c r="D291" s="93"/>
      <c r="E291" s="28"/>
      <c r="I291" s="38"/>
      <c r="N291" s="28"/>
      <c r="O291" s="28"/>
      <c r="P291" s="28"/>
      <c r="Q291" s="28"/>
      <c r="R291" s="28"/>
      <c r="S291" s="28"/>
      <c r="T291" s="28"/>
      <c r="U291" s="28"/>
      <c r="V291" s="28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</row>
    <row r="292" spans="1:36" s="25" customFormat="1" x14ac:dyDescent="0.25">
      <c r="A292" s="26"/>
      <c r="B292" s="26"/>
      <c r="C292" s="26"/>
      <c r="D292" s="93"/>
      <c r="E292" s="28"/>
      <c r="I292" s="38"/>
      <c r="N292" s="28"/>
      <c r="O292" s="28"/>
      <c r="P292" s="28"/>
      <c r="Q292" s="28"/>
      <c r="R292" s="28"/>
      <c r="S292" s="28"/>
      <c r="T292" s="28"/>
      <c r="U292" s="28"/>
      <c r="V292" s="28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</row>
    <row r="293" spans="1:36" s="25" customFormat="1" x14ac:dyDescent="0.25">
      <c r="A293" s="26"/>
      <c r="B293" s="26"/>
      <c r="C293" s="26"/>
      <c r="D293" s="93"/>
      <c r="E293" s="28"/>
      <c r="I293" s="38"/>
      <c r="N293" s="28"/>
      <c r="O293" s="28"/>
      <c r="P293" s="28"/>
      <c r="Q293" s="28"/>
      <c r="R293" s="28"/>
      <c r="S293" s="28"/>
      <c r="T293" s="28"/>
      <c r="U293" s="28"/>
      <c r="V293" s="28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</row>
    <row r="294" spans="1:36" s="25" customFormat="1" x14ac:dyDescent="0.25">
      <c r="A294" s="26"/>
      <c r="B294" s="26"/>
      <c r="C294" s="26"/>
      <c r="D294" s="93"/>
      <c r="E294" s="28"/>
      <c r="I294" s="38"/>
      <c r="N294" s="28"/>
      <c r="O294" s="28"/>
      <c r="P294" s="28"/>
      <c r="Q294" s="28"/>
      <c r="R294" s="28"/>
      <c r="S294" s="28"/>
      <c r="T294" s="28"/>
      <c r="U294" s="28"/>
      <c r="V294" s="28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</row>
    <row r="295" spans="1:36" s="25" customFormat="1" x14ac:dyDescent="0.25">
      <c r="A295" s="26"/>
      <c r="B295" s="26"/>
      <c r="C295" s="26"/>
      <c r="D295" s="93"/>
      <c r="E295" s="28"/>
      <c r="I295" s="38"/>
      <c r="N295" s="28"/>
      <c r="O295" s="28"/>
      <c r="P295" s="28"/>
      <c r="Q295" s="28"/>
      <c r="R295" s="28"/>
      <c r="S295" s="28"/>
      <c r="T295" s="28"/>
      <c r="U295" s="28"/>
      <c r="V295" s="28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</row>
    <row r="296" spans="1:36" s="25" customFormat="1" x14ac:dyDescent="0.25">
      <c r="A296" s="26"/>
      <c r="B296" s="26"/>
      <c r="C296" s="26"/>
      <c r="D296" s="93"/>
      <c r="E296" s="28"/>
      <c r="I296" s="38"/>
      <c r="N296" s="28"/>
      <c r="O296" s="28"/>
      <c r="P296" s="28"/>
      <c r="Q296" s="28"/>
      <c r="R296" s="28"/>
      <c r="S296" s="28"/>
      <c r="T296" s="28"/>
      <c r="U296" s="28"/>
      <c r="V296" s="28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</row>
    <row r="297" spans="1:36" s="25" customFormat="1" x14ac:dyDescent="0.25">
      <c r="A297" s="26"/>
      <c r="B297" s="26"/>
      <c r="C297" s="26"/>
      <c r="D297" s="93"/>
      <c r="E297" s="28"/>
      <c r="I297" s="38"/>
      <c r="N297" s="28"/>
      <c r="O297" s="28"/>
      <c r="P297" s="28"/>
      <c r="Q297" s="28"/>
      <c r="R297" s="28"/>
      <c r="S297" s="28"/>
      <c r="T297" s="28"/>
      <c r="U297" s="28"/>
      <c r="V297" s="28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</row>
    <row r="298" spans="1:36" s="25" customFormat="1" x14ac:dyDescent="0.25">
      <c r="A298" s="26"/>
      <c r="B298" s="26"/>
      <c r="C298" s="26"/>
      <c r="D298" s="93"/>
      <c r="E298" s="28"/>
      <c r="I298" s="38"/>
      <c r="N298" s="28"/>
      <c r="O298" s="28"/>
      <c r="P298" s="28"/>
      <c r="Q298" s="28"/>
      <c r="R298" s="28"/>
      <c r="S298" s="28"/>
      <c r="T298" s="28"/>
      <c r="U298" s="28"/>
      <c r="V298" s="28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</row>
    <row r="299" spans="1:36" s="25" customFormat="1" x14ac:dyDescent="0.25">
      <c r="A299" s="26"/>
      <c r="B299" s="26"/>
      <c r="C299" s="26"/>
      <c r="D299" s="93"/>
      <c r="E299" s="28"/>
      <c r="I299" s="38"/>
      <c r="N299" s="28"/>
      <c r="O299" s="28"/>
      <c r="P299" s="28"/>
      <c r="Q299" s="28"/>
      <c r="R299" s="28"/>
      <c r="S299" s="28"/>
      <c r="T299" s="28"/>
      <c r="U299" s="28"/>
      <c r="V299" s="28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</row>
    <row r="300" spans="1:36" s="25" customFormat="1" x14ac:dyDescent="0.25">
      <c r="A300" s="26"/>
      <c r="B300" s="26"/>
      <c r="C300" s="26"/>
      <c r="D300" s="93"/>
      <c r="E300" s="28"/>
      <c r="I300" s="38"/>
      <c r="N300" s="28"/>
      <c r="O300" s="28"/>
      <c r="P300" s="28"/>
      <c r="Q300" s="28"/>
      <c r="R300" s="28"/>
      <c r="S300" s="28"/>
      <c r="T300" s="28"/>
      <c r="U300" s="28"/>
      <c r="V300" s="28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</row>
    <row r="301" spans="1:36" s="25" customFormat="1" x14ac:dyDescent="0.25">
      <c r="A301" s="26"/>
      <c r="B301" s="26"/>
      <c r="C301" s="26"/>
      <c r="D301" s="93"/>
      <c r="E301" s="28"/>
      <c r="I301" s="38"/>
      <c r="N301" s="28"/>
      <c r="O301" s="28"/>
      <c r="P301" s="28"/>
      <c r="Q301" s="28"/>
      <c r="R301" s="28"/>
      <c r="S301" s="28"/>
      <c r="T301" s="28"/>
      <c r="U301" s="28"/>
      <c r="V301" s="28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</row>
    <row r="302" spans="1:36" s="25" customFormat="1" x14ac:dyDescent="0.25">
      <c r="A302" s="26"/>
      <c r="B302" s="26"/>
      <c r="C302" s="26"/>
      <c r="D302" s="93"/>
      <c r="E302" s="28"/>
      <c r="I302" s="38"/>
      <c r="N302" s="28"/>
      <c r="O302" s="28"/>
      <c r="P302" s="28"/>
      <c r="Q302" s="28"/>
      <c r="R302" s="28"/>
      <c r="S302" s="28"/>
      <c r="T302" s="28"/>
      <c r="U302" s="28"/>
      <c r="V302" s="28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</row>
    <row r="303" spans="1:36" s="25" customFormat="1" x14ac:dyDescent="0.25">
      <c r="A303" s="26"/>
      <c r="B303" s="26"/>
      <c r="C303" s="26"/>
      <c r="D303" s="93"/>
      <c r="E303" s="28"/>
      <c r="I303" s="38"/>
      <c r="N303" s="28"/>
      <c r="O303" s="28"/>
      <c r="P303" s="28"/>
      <c r="Q303" s="28"/>
      <c r="R303" s="28"/>
      <c r="S303" s="28"/>
      <c r="T303" s="28"/>
      <c r="U303" s="28"/>
      <c r="V303" s="28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</row>
    <row r="304" spans="1:36" s="25" customFormat="1" x14ac:dyDescent="0.25">
      <c r="A304" s="26"/>
      <c r="B304" s="26"/>
      <c r="C304" s="26"/>
      <c r="D304" s="93"/>
      <c r="E304" s="28"/>
      <c r="I304" s="38"/>
      <c r="N304" s="28"/>
      <c r="O304" s="28"/>
      <c r="P304" s="28"/>
      <c r="Q304" s="28"/>
      <c r="R304" s="28"/>
      <c r="S304" s="28"/>
      <c r="T304" s="28"/>
      <c r="U304" s="28"/>
      <c r="V304" s="28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</row>
    <row r="305" spans="1:36" s="25" customFormat="1" x14ac:dyDescent="0.25">
      <c r="A305" s="26"/>
      <c r="B305" s="26"/>
      <c r="C305" s="26"/>
      <c r="D305" s="93"/>
      <c r="E305" s="28"/>
      <c r="I305" s="38"/>
      <c r="N305" s="28"/>
      <c r="O305" s="28"/>
      <c r="P305" s="28"/>
      <c r="Q305" s="28"/>
      <c r="R305" s="28"/>
      <c r="S305" s="28"/>
      <c r="T305" s="28"/>
      <c r="U305" s="28"/>
      <c r="V305" s="28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</row>
    <row r="306" spans="1:36" s="25" customFormat="1" x14ac:dyDescent="0.25">
      <c r="A306" s="26"/>
      <c r="B306" s="26"/>
      <c r="C306" s="26"/>
      <c r="D306" s="93"/>
      <c r="E306" s="28"/>
      <c r="I306" s="38"/>
      <c r="N306" s="28"/>
      <c r="O306" s="28"/>
      <c r="P306" s="28"/>
      <c r="Q306" s="28"/>
      <c r="R306" s="28"/>
      <c r="S306" s="28"/>
      <c r="T306" s="28"/>
      <c r="U306" s="28"/>
      <c r="V306" s="28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</row>
    <row r="307" spans="1:36" s="25" customFormat="1" x14ac:dyDescent="0.25">
      <c r="A307" s="26"/>
      <c r="B307" s="26"/>
      <c r="C307" s="26"/>
      <c r="D307" s="93"/>
      <c r="E307" s="28"/>
      <c r="I307" s="38"/>
      <c r="N307" s="28"/>
      <c r="O307" s="28"/>
      <c r="P307" s="28"/>
      <c r="Q307" s="28"/>
      <c r="R307" s="28"/>
      <c r="S307" s="28"/>
      <c r="T307" s="28"/>
      <c r="U307" s="28"/>
      <c r="V307" s="28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</row>
    <row r="308" spans="1:36" s="25" customFormat="1" x14ac:dyDescent="0.25">
      <c r="A308" s="26"/>
      <c r="B308" s="26"/>
      <c r="C308" s="26"/>
      <c r="D308" s="93"/>
      <c r="E308" s="28"/>
      <c r="I308" s="38"/>
      <c r="N308" s="28"/>
      <c r="O308" s="28"/>
      <c r="P308" s="28"/>
      <c r="Q308" s="28"/>
      <c r="R308" s="28"/>
      <c r="S308" s="28"/>
      <c r="T308" s="28"/>
      <c r="U308" s="28"/>
      <c r="V308" s="28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</row>
    <row r="309" spans="1:36" s="25" customFormat="1" x14ac:dyDescent="0.25">
      <c r="A309" s="26"/>
      <c r="B309" s="26"/>
      <c r="C309" s="26"/>
      <c r="D309" s="93"/>
      <c r="E309" s="28"/>
      <c r="I309" s="38"/>
      <c r="N309" s="28"/>
      <c r="O309" s="28"/>
      <c r="P309" s="28"/>
      <c r="Q309" s="28"/>
      <c r="R309" s="28"/>
      <c r="S309" s="28"/>
      <c r="T309" s="28"/>
      <c r="U309" s="28"/>
      <c r="V309" s="28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</row>
    <row r="310" spans="1:36" s="25" customFormat="1" x14ac:dyDescent="0.25">
      <c r="A310" s="26"/>
      <c r="B310" s="26"/>
      <c r="C310" s="26"/>
      <c r="D310" s="93"/>
      <c r="E310" s="28"/>
      <c r="I310" s="38"/>
      <c r="N310" s="28"/>
      <c r="O310" s="28"/>
      <c r="P310" s="28"/>
      <c r="Q310" s="28"/>
      <c r="R310" s="28"/>
      <c r="S310" s="28"/>
      <c r="T310" s="28"/>
      <c r="U310" s="28"/>
      <c r="V310" s="28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</row>
    <row r="311" spans="1:36" s="25" customFormat="1" x14ac:dyDescent="0.25">
      <c r="A311" s="26"/>
      <c r="B311" s="26"/>
      <c r="C311" s="26"/>
      <c r="D311" s="93"/>
      <c r="E311" s="28"/>
      <c r="I311" s="38"/>
      <c r="N311" s="28"/>
      <c r="O311" s="28"/>
      <c r="P311" s="28"/>
      <c r="Q311" s="28"/>
      <c r="R311" s="28"/>
      <c r="S311" s="28"/>
      <c r="T311" s="28"/>
      <c r="U311" s="28"/>
      <c r="V311" s="28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</row>
    <row r="312" spans="1:36" s="25" customFormat="1" x14ac:dyDescent="0.25">
      <c r="A312" s="26"/>
      <c r="B312" s="26"/>
      <c r="C312" s="26"/>
      <c r="D312" s="93"/>
      <c r="E312" s="28"/>
      <c r="I312" s="38"/>
      <c r="N312" s="28"/>
      <c r="O312" s="28"/>
      <c r="P312" s="28"/>
      <c r="Q312" s="28"/>
      <c r="R312" s="28"/>
      <c r="S312" s="28"/>
      <c r="T312" s="28"/>
      <c r="U312" s="28"/>
      <c r="V312" s="28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</row>
    <row r="313" spans="1:36" s="25" customFormat="1" x14ac:dyDescent="0.25">
      <c r="A313" s="26"/>
      <c r="B313" s="26"/>
      <c r="C313" s="26"/>
      <c r="D313" s="93"/>
      <c r="E313" s="28"/>
      <c r="I313" s="38"/>
      <c r="N313" s="28"/>
      <c r="O313" s="28"/>
      <c r="P313" s="28"/>
      <c r="Q313" s="28"/>
      <c r="R313" s="28"/>
      <c r="S313" s="28"/>
      <c r="T313" s="28"/>
      <c r="U313" s="28"/>
      <c r="V313" s="28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</row>
    <row r="314" spans="1:36" s="25" customFormat="1" x14ac:dyDescent="0.25">
      <c r="A314" s="26"/>
      <c r="B314" s="26"/>
      <c r="C314" s="26"/>
      <c r="D314" s="93"/>
      <c r="E314" s="28"/>
      <c r="I314" s="38"/>
      <c r="N314" s="28"/>
      <c r="O314" s="28"/>
      <c r="P314" s="28"/>
      <c r="Q314" s="28"/>
      <c r="R314" s="28"/>
      <c r="S314" s="28"/>
      <c r="T314" s="28"/>
      <c r="U314" s="28"/>
      <c r="V314" s="28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</row>
    <row r="315" spans="1:36" s="25" customFormat="1" x14ac:dyDescent="0.25">
      <c r="A315" s="26"/>
      <c r="B315" s="26"/>
      <c r="C315" s="26"/>
      <c r="D315" s="93"/>
      <c r="E315" s="28"/>
      <c r="I315" s="38"/>
      <c r="N315" s="28"/>
      <c r="O315" s="28"/>
      <c r="P315" s="28"/>
      <c r="Q315" s="28"/>
      <c r="R315" s="28"/>
      <c r="S315" s="28"/>
      <c r="T315" s="28"/>
      <c r="U315" s="28"/>
      <c r="V315" s="28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</row>
    <row r="316" spans="1:36" s="25" customFormat="1" x14ac:dyDescent="0.25">
      <c r="A316" s="26"/>
      <c r="B316" s="26"/>
      <c r="C316" s="26"/>
      <c r="D316" s="93"/>
      <c r="E316" s="28"/>
      <c r="I316" s="38"/>
      <c r="N316" s="28"/>
      <c r="O316" s="28"/>
      <c r="P316" s="28"/>
      <c r="Q316" s="28"/>
      <c r="R316" s="28"/>
      <c r="S316" s="28"/>
      <c r="T316" s="28"/>
      <c r="U316" s="28"/>
      <c r="V316" s="28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</row>
    <row r="317" spans="1:36" s="25" customFormat="1" x14ac:dyDescent="0.25">
      <c r="A317" s="26"/>
      <c r="B317" s="26"/>
      <c r="C317" s="26"/>
      <c r="D317" s="93"/>
      <c r="E317" s="28"/>
      <c r="I317" s="38"/>
      <c r="N317" s="28"/>
      <c r="O317" s="28"/>
      <c r="P317" s="28"/>
      <c r="Q317" s="28"/>
      <c r="R317" s="28"/>
      <c r="S317" s="28"/>
      <c r="T317" s="28"/>
      <c r="U317" s="28"/>
      <c r="V317" s="28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</row>
    <row r="318" spans="1:36" s="25" customFormat="1" x14ac:dyDescent="0.25">
      <c r="A318" s="26"/>
      <c r="B318" s="26"/>
      <c r="C318" s="26"/>
      <c r="D318" s="93"/>
      <c r="E318" s="28"/>
      <c r="I318" s="38"/>
      <c r="N318" s="28"/>
      <c r="O318" s="28"/>
      <c r="P318" s="28"/>
      <c r="Q318" s="28"/>
      <c r="R318" s="28"/>
      <c r="S318" s="28"/>
      <c r="T318" s="28"/>
      <c r="U318" s="28"/>
      <c r="V318" s="28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</row>
    <row r="319" spans="1:36" s="25" customFormat="1" x14ac:dyDescent="0.25">
      <c r="A319" s="26"/>
      <c r="B319" s="26"/>
      <c r="C319" s="26"/>
      <c r="D319" s="93"/>
      <c r="E319" s="28"/>
      <c r="I319" s="38"/>
      <c r="N319" s="28"/>
      <c r="O319" s="28"/>
      <c r="P319" s="28"/>
      <c r="Q319" s="28"/>
      <c r="R319" s="28"/>
      <c r="S319" s="28"/>
      <c r="T319" s="28"/>
      <c r="U319" s="28"/>
      <c r="V319" s="28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</row>
    <row r="320" spans="1:36" s="25" customFormat="1" x14ac:dyDescent="0.25">
      <c r="A320" s="26"/>
      <c r="B320" s="26"/>
      <c r="C320" s="26"/>
      <c r="D320" s="93"/>
      <c r="E320" s="28"/>
      <c r="I320" s="38"/>
      <c r="N320" s="28"/>
      <c r="O320" s="28"/>
      <c r="P320" s="28"/>
      <c r="Q320" s="28"/>
      <c r="R320" s="28"/>
      <c r="S320" s="28"/>
      <c r="T320" s="28"/>
      <c r="U320" s="28"/>
      <c r="V320" s="28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</row>
    <row r="321" spans="1:36" s="25" customFormat="1" x14ac:dyDescent="0.25">
      <c r="A321" s="26"/>
      <c r="B321" s="26"/>
      <c r="C321" s="26"/>
      <c r="D321" s="93"/>
      <c r="E321" s="28"/>
      <c r="I321" s="38"/>
      <c r="N321" s="28"/>
      <c r="O321" s="28"/>
      <c r="P321" s="28"/>
      <c r="Q321" s="28"/>
      <c r="R321" s="28"/>
      <c r="S321" s="28"/>
      <c r="T321" s="28"/>
      <c r="U321" s="28"/>
      <c r="V321" s="28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</row>
    <row r="322" spans="1:36" s="25" customFormat="1" x14ac:dyDescent="0.25">
      <c r="A322" s="26"/>
      <c r="B322" s="26"/>
      <c r="C322" s="26"/>
      <c r="D322" s="93"/>
      <c r="E322" s="28"/>
      <c r="I322" s="38"/>
      <c r="N322" s="28"/>
      <c r="O322" s="28"/>
      <c r="P322" s="28"/>
      <c r="Q322" s="28"/>
      <c r="R322" s="28"/>
      <c r="S322" s="28"/>
      <c r="T322" s="28"/>
      <c r="U322" s="28"/>
      <c r="V322" s="28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</row>
    <row r="323" spans="1:36" s="25" customFormat="1" x14ac:dyDescent="0.25">
      <c r="A323" s="26"/>
      <c r="B323" s="26"/>
      <c r="C323" s="26"/>
      <c r="D323" s="93"/>
      <c r="E323" s="28"/>
      <c r="I323" s="38"/>
      <c r="N323" s="28"/>
      <c r="O323" s="28"/>
      <c r="P323" s="28"/>
      <c r="Q323" s="28"/>
      <c r="R323" s="28"/>
      <c r="S323" s="28"/>
      <c r="T323" s="28"/>
      <c r="U323" s="28"/>
      <c r="V323" s="28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</row>
    <row r="324" spans="1:36" s="25" customFormat="1" x14ac:dyDescent="0.25">
      <c r="A324" s="26"/>
      <c r="B324" s="26"/>
      <c r="C324" s="26"/>
      <c r="D324" s="93"/>
      <c r="E324" s="28"/>
      <c r="I324" s="38"/>
      <c r="N324" s="28"/>
      <c r="O324" s="28"/>
      <c r="P324" s="28"/>
      <c r="Q324" s="28"/>
      <c r="R324" s="28"/>
      <c r="S324" s="28"/>
      <c r="T324" s="28"/>
      <c r="U324" s="28"/>
      <c r="V324" s="28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</row>
    <row r="325" spans="1:36" s="25" customFormat="1" x14ac:dyDescent="0.25">
      <c r="A325" s="26"/>
      <c r="B325" s="26"/>
      <c r="C325" s="26"/>
      <c r="D325" s="93"/>
      <c r="E325" s="28"/>
      <c r="I325" s="38"/>
      <c r="N325" s="28"/>
      <c r="O325" s="28"/>
      <c r="P325" s="28"/>
      <c r="Q325" s="28"/>
      <c r="R325" s="28"/>
      <c r="S325" s="28"/>
      <c r="T325" s="28"/>
      <c r="U325" s="28"/>
      <c r="V325" s="28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</row>
    <row r="326" spans="1:36" s="25" customFormat="1" x14ac:dyDescent="0.25">
      <c r="A326" s="26"/>
      <c r="B326" s="26"/>
      <c r="C326" s="26"/>
      <c r="D326" s="93"/>
      <c r="E326" s="28"/>
      <c r="I326" s="38"/>
      <c r="N326" s="28"/>
      <c r="O326" s="28"/>
      <c r="P326" s="28"/>
      <c r="Q326" s="28"/>
      <c r="R326" s="28"/>
      <c r="S326" s="28"/>
      <c r="T326" s="28"/>
      <c r="U326" s="28"/>
      <c r="V326" s="28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</row>
    <row r="327" spans="1:36" s="25" customFormat="1" x14ac:dyDescent="0.25">
      <c r="A327" s="26"/>
      <c r="B327" s="26"/>
      <c r="C327" s="26"/>
      <c r="D327" s="93"/>
      <c r="E327" s="28"/>
      <c r="I327" s="38"/>
      <c r="N327" s="28"/>
      <c r="O327" s="28"/>
      <c r="P327" s="28"/>
      <c r="Q327" s="28"/>
      <c r="R327" s="28"/>
      <c r="S327" s="28"/>
      <c r="T327" s="28"/>
      <c r="U327" s="28"/>
      <c r="V327" s="28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</row>
    <row r="328" spans="1:36" s="25" customFormat="1" x14ac:dyDescent="0.25">
      <c r="A328" s="26"/>
      <c r="B328" s="26"/>
      <c r="C328" s="26"/>
      <c r="D328" s="93"/>
      <c r="E328" s="28"/>
      <c r="I328" s="38"/>
      <c r="N328" s="28"/>
      <c r="O328" s="28"/>
      <c r="P328" s="28"/>
      <c r="Q328" s="28"/>
      <c r="R328" s="28"/>
      <c r="S328" s="28"/>
      <c r="T328" s="28"/>
      <c r="U328" s="28"/>
      <c r="V328" s="28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</row>
    <row r="329" spans="1:36" s="25" customFormat="1" x14ac:dyDescent="0.25">
      <c r="A329" s="26"/>
      <c r="B329" s="26"/>
      <c r="C329" s="26"/>
      <c r="D329" s="93"/>
      <c r="E329" s="28"/>
      <c r="I329" s="38"/>
      <c r="N329" s="28"/>
      <c r="O329" s="28"/>
      <c r="P329" s="28"/>
      <c r="Q329" s="28"/>
      <c r="R329" s="28"/>
      <c r="S329" s="28"/>
      <c r="T329" s="28"/>
      <c r="U329" s="28"/>
      <c r="V329" s="28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</row>
    <row r="330" spans="1:36" s="25" customFormat="1" x14ac:dyDescent="0.25">
      <c r="A330" s="26"/>
      <c r="B330" s="26"/>
      <c r="C330" s="26"/>
      <c r="D330" s="93"/>
      <c r="E330" s="28"/>
      <c r="I330" s="38"/>
      <c r="N330" s="28"/>
      <c r="O330" s="28"/>
      <c r="P330" s="28"/>
      <c r="Q330" s="28"/>
      <c r="R330" s="28"/>
      <c r="S330" s="28"/>
      <c r="T330" s="28"/>
      <c r="U330" s="28"/>
      <c r="V330" s="28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</row>
    <row r="331" spans="1:36" s="25" customFormat="1" x14ac:dyDescent="0.25">
      <c r="A331" s="26"/>
      <c r="B331" s="26"/>
      <c r="C331" s="26"/>
      <c r="D331" s="93"/>
      <c r="E331" s="28"/>
      <c r="I331" s="38"/>
      <c r="N331" s="28"/>
      <c r="O331" s="28"/>
      <c r="P331" s="28"/>
      <c r="Q331" s="28"/>
      <c r="R331" s="28"/>
      <c r="S331" s="28"/>
      <c r="T331" s="28"/>
      <c r="U331" s="28"/>
      <c r="V331" s="28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</row>
    <row r="332" spans="1:36" s="25" customFormat="1" x14ac:dyDescent="0.25">
      <c r="A332" s="26"/>
      <c r="B332" s="26"/>
      <c r="C332" s="26"/>
      <c r="D332" s="93"/>
      <c r="E332" s="28"/>
      <c r="I332" s="38"/>
      <c r="N332" s="28"/>
      <c r="O332" s="28"/>
      <c r="P332" s="28"/>
      <c r="Q332" s="28"/>
      <c r="R332" s="28"/>
      <c r="S332" s="28"/>
      <c r="T332" s="28"/>
      <c r="U332" s="28"/>
      <c r="V332" s="28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</row>
    <row r="333" spans="1:36" s="25" customFormat="1" x14ac:dyDescent="0.25">
      <c r="A333" s="26"/>
      <c r="B333" s="26"/>
      <c r="C333" s="26"/>
      <c r="D333" s="93"/>
      <c r="E333" s="28"/>
      <c r="I333" s="38"/>
      <c r="N333" s="28"/>
      <c r="O333" s="28"/>
      <c r="P333" s="28"/>
      <c r="Q333" s="28"/>
      <c r="R333" s="28"/>
      <c r="S333" s="28"/>
      <c r="T333" s="28"/>
      <c r="U333" s="28"/>
      <c r="V333" s="28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</row>
    <row r="334" spans="1:36" s="25" customFormat="1" x14ac:dyDescent="0.25">
      <c r="A334" s="26"/>
      <c r="B334" s="26"/>
      <c r="C334" s="26"/>
      <c r="D334" s="93"/>
      <c r="E334" s="28"/>
      <c r="I334" s="38"/>
      <c r="N334" s="28"/>
      <c r="O334" s="28"/>
      <c r="P334" s="28"/>
      <c r="Q334" s="28"/>
      <c r="R334" s="28"/>
      <c r="S334" s="28"/>
      <c r="T334" s="28"/>
      <c r="U334" s="28"/>
      <c r="V334" s="28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</row>
    <row r="335" spans="1:36" s="25" customFormat="1" x14ac:dyDescent="0.25">
      <c r="A335" s="26"/>
      <c r="B335" s="26"/>
      <c r="C335" s="26"/>
      <c r="D335" s="93"/>
      <c r="E335" s="28"/>
      <c r="I335" s="38"/>
      <c r="N335" s="28"/>
      <c r="O335" s="28"/>
      <c r="P335" s="28"/>
      <c r="Q335" s="28"/>
      <c r="R335" s="28"/>
      <c r="S335" s="28"/>
      <c r="T335" s="28"/>
      <c r="U335" s="28"/>
      <c r="V335" s="28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</row>
    <row r="336" spans="1:36" s="25" customFormat="1" x14ac:dyDescent="0.25">
      <c r="A336" s="26"/>
      <c r="B336" s="26"/>
      <c r="C336" s="26"/>
      <c r="D336" s="93"/>
      <c r="E336" s="28"/>
      <c r="I336" s="38"/>
      <c r="N336" s="28"/>
      <c r="O336" s="28"/>
      <c r="P336" s="28"/>
      <c r="Q336" s="28"/>
      <c r="R336" s="28"/>
      <c r="S336" s="28"/>
      <c r="T336" s="28"/>
      <c r="U336" s="28"/>
      <c r="V336" s="28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</row>
    <row r="337" spans="1:36" s="25" customFormat="1" x14ac:dyDescent="0.25">
      <c r="A337" s="26"/>
      <c r="B337" s="26"/>
      <c r="C337" s="26"/>
      <c r="D337" s="93"/>
      <c r="E337" s="28"/>
      <c r="I337" s="38"/>
      <c r="N337" s="28"/>
      <c r="O337" s="28"/>
      <c r="P337" s="28"/>
      <c r="Q337" s="28"/>
      <c r="R337" s="28"/>
      <c r="S337" s="28"/>
      <c r="T337" s="28"/>
      <c r="U337" s="28"/>
      <c r="V337" s="28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</row>
    <row r="338" spans="1:36" s="25" customFormat="1" x14ac:dyDescent="0.25">
      <c r="A338" s="26"/>
      <c r="B338" s="26"/>
      <c r="C338" s="26"/>
      <c r="D338" s="93"/>
      <c r="E338" s="28"/>
      <c r="I338" s="38"/>
      <c r="N338" s="28"/>
      <c r="O338" s="28"/>
      <c r="P338" s="28"/>
      <c r="Q338" s="28"/>
      <c r="R338" s="28"/>
      <c r="S338" s="28"/>
      <c r="T338" s="28"/>
      <c r="U338" s="28"/>
      <c r="V338" s="28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</row>
    <row r="339" spans="1:36" s="25" customFormat="1" x14ac:dyDescent="0.25">
      <c r="A339" s="26"/>
      <c r="B339" s="26"/>
      <c r="C339" s="26"/>
      <c r="D339" s="93"/>
      <c r="E339" s="28"/>
      <c r="I339" s="38"/>
      <c r="N339" s="28"/>
      <c r="O339" s="28"/>
      <c r="P339" s="28"/>
      <c r="Q339" s="28"/>
      <c r="R339" s="28"/>
      <c r="S339" s="28"/>
      <c r="T339" s="28"/>
      <c r="U339" s="28"/>
      <c r="V339" s="28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</row>
    <row r="340" spans="1:36" s="25" customFormat="1" x14ac:dyDescent="0.25">
      <c r="A340" s="26"/>
      <c r="B340" s="26"/>
      <c r="C340" s="26"/>
      <c r="D340" s="93"/>
      <c r="E340" s="28"/>
      <c r="I340" s="38"/>
      <c r="N340" s="28"/>
      <c r="O340" s="28"/>
      <c r="P340" s="28"/>
      <c r="Q340" s="28"/>
      <c r="R340" s="28"/>
      <c r="S340" s="28"/>
      <c r="T340" s="28"/>
      <c r="U340" s="28"/>
      <c r="V340" s="28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</row>
    <row r="341" spans="1:36" s="25" customFormat="1" x14ac:dyDescent="0.25">
      <c r="A341" s="26"/>
      <c r="B341" s="26"/>
      <c r="C341" s="26"/>
      <c r="D341" s="93"/>
      <c r="E341" s="28"/>
      <c r="I341" s="38"/>
      <c r="N341" s="28"/>
      <c r="O341" s="28"/>
      <c r="P341" s="28"/>
      <c r="Q341" s="28"/>
      <c r="R341" s="28"/>
      <c r="S341" s="28"/>
      <c r="T341" s="28"/>
      <c r="U341" s="28"/>
      <c r="V341" s="28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</row>
    <row r="342" spans="1:36" s="25" customFormat="1" x14ac:dyDescent="0.25">
      <c r="A342" s="26"/>
      <c r="B342" s="26"/>
      <c r="C342" s="26"/>
      <c r="D342" s="93"/>
      <c r="E342" s="28"/>
      <c r="I342" s="38"/>
      <c r="N342" s="28"/>
      <c r="O342" s="28"/>
      <c r="P342" s="28"/>
      <c r="Q342" s="28"/>
      <c r="R342" s="28"/>
      <c r="S342" s="28"/>
      <c r="T342" s="28"/>
      <c r="U342" s="28"/>
      <c r="V342" s="28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</row>
    <row r="343" spans="1:36" s="25" customFormat="1" x14ac:dyDescent="0.25">
      <c r="A343" s="26"/>
      <c r="B343" s="26"/>
      <c r="C343" s="26"/>
      <c r="D343" s="93"/>
      <c r="E343" s="28"/>
      <c r="I343" s="38"/>
      <c r="N343" s="28"/>
      <c r="O343" s="28"/>
      <c r="P343" s="28"/>
      <c r="Q343" s="28"/>
      <c r="R343" s="28"/>
      <c r="S343" s="28"/>
      <c r="T343" s="28"/>
      <c r="U343" s="28"/>
      <c r="V343" s="28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</row>
    <row r="344" spans="1:36" s="25" customFormat="1" x14ac:dyDescent="0.25">
      <c r="A344" s="26"/>
      <c r="B344" s="26"/>
      <c r="C344" s="26"/>
      <c r="D344" s="93"/>
      <c r="E344" s="28"/>
      <c r="I344" s="38"/>
      <c r="N344" s="28"/>
      <c r="O344" s="28"/>
      <c r="P344" s="28"/>
      <c r="Q344" s="28"/>
      <c r="R344" s="28"/>
      <c r="S344" s="28"/>
      <c r="T344" s="28"/>
      <c r="U344" s="28"/>
      <c r="V344" s="28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</row>
    <row r="345" spans="1:36" s="25" customFormat="1" x14ac:dyDescent="0.25">
      <c r="A345" s="26"/>
      <c r="B345" s="26"/>
      <c r="C345" s="26"/>
      <c r="D345" s="93"/>
      <c r="E345" s="28"/>
      <c r="I345" s="38"/>
      <c r="N345" s="28"/>
      <c r="O345" s="28"/>
      <c r="P345" s="28"/>
      <c r="Q345" s="28"/>
      <c r="R345" s="28"/>
      <c r="S345" s="28"/>
      <c r="T345" s="28"/>
      <c r="U345" s="28"/>
      <c r="V345" s="28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</row>
    <row r="346" spans="1:36" s="25" customFormat="1" x14ac:dyDescent="0.25">
      <c r="A346" s="26"/>
      <c r="B346" s="26"/>
      <c r="C346" s="26"/>
      <c r="D346" s="93"/>
      <c r="E346" s="28"/>
      <c r="I346" s="38"/>
      <c r="N346" s="28"/>
      <c r="O346" s="28"/>
      <c r="P346" s="28"/>
      <c r="Q346" s="28"/>
      <c r="R346" s="28"/>
      <c r="S346" s="28"/>
      <c r="T346" s="28"/>
      <c r="U346" s="28"/>
      <c r="V346" s="28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</row>
    <row r="347" spans="1:36" s="25" customFormat="1" x14ac:dyDescent="0.25">
      <c r="A347" s="26"/>
      <c r="B347" s="26"/>
      <c r="C347" s="26"/>
      <c r="D347" s="93"/>
      <c r="E347" s="28"/>
      <c r="I347" s="38"/>
      <c r="N347" s="28"/>
      <c r="O347" s="28"/>
      <c r="P347" s="28"/>
      <c r="Q347" s="28"/>
      <c r="R347" s="28"/>
      <c r="S347" s="28"/>
      <c r="T347" s="28"/>
      <c r="U347" s="28"/>
      <c r="V347" s="28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</row>
    <row r="348" spans="1:36" s="25" customFormat="1" x14ac:dyDescent="0.25">
      <c r="A348" s="26"/>
      <c r="B348" s="26"/>
      <c r="C348" s="26"/>
      <c r="D348" s="93"/>
      <c r="E348" s="28"/>
      <c r="I348" s="38"/>
      <c r="N348" s="28"/>
      <c r="O348" s="28"/>
      <c r="P348" s="28"/>
      <c r="Q348" s="28"/>
      <c r="R348" s="28"/>
      <c r="S348" s="28"/>
      <c r="T348" s="28"/>
      <c r="U348" s="28"/>
      <c r="V348" s="28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</row>
    <row r="349" spans="1:36" s="25" customFormat="1" x14ac:dyDescent="0.25">
      <c r="A349" s="26"/>
      <c r="B349" s="26"/>
      <c r="C349" s="26"/>
      <c r="D349" s="93"/>
      <c r="E349" s="28"/>
      <c r="I349" s="38"/>
      <c r="N349" s="28"/>
      <c r="O349" s="28"/>
      <c r="P349" s="28"/>
      <c r="Q349" s="28"/>
      <c r="R349" s="28"/>
      <c r="S349" s="28"/>
      <c r="T349" s="28"/>
      <c r="U349" s="28"/>
      <c r="V349" s="28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</row>
    <row r="350" spans="1:36" s="25" customFormat="1" x14ac:dyDescent="0.25">
      <c r="A350" s="26"/>
      <c r="B350" s="26"/>
      <c r="C350" s="26"/>
      <c r="D350" s="93"/>
      <c r="E350" s="28"/>
      <c r="I350" s="38"/>
      <c r="N350" s="28"/>
      <c r="O350" s="28"/>
      <c r="P350" s="28"/>
      <c r="Q350" s="28"/>
      <c r="R350" s="28"/>
      <c r="S350" s="28"/>
      <c r="T350" s="28"/>
      <c r="U350" s="28"/>
      <c r="V350" s="28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</row>
    <row r="351" spans="1:36" s="25" customFormat="1" x14ac:dyDescent="0.25">
      <c r="A351" s="26"/>
      <c r="B351" s="26"/>
      <c r="C351" s="26"/>
      <c r="D351" s="93"/>
      <c r="E351" s="28"/>
      <c r="I351" s="38"/>
      <c r="N351" s="28"/>
      <c r="O351" s="28"/>
      <c r="P351" s="28"/>
      <c r="Q351" s="28"/>
      <c r="R351" s="28"/>
      <c r="S351" s="28"/>
      <c r="T351" s="28"/>
      <c r="U351" s="28"/>
      <c r="V351" s="28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</row>
    <row r="352" spans="1:36" s="25" customFormat="1" x14ac:dyDescent="0.25">
      <c r="A352" s="26"/>
      <c r="B352" s="26"/>
      <c r="C352" s="26"/>
      <c r="D352" s="93"/>
      <c r="E352" s="28"/>
      <c r="I352" s="38"/>
      <c r="N352" s="28"/>
      <c r="O352" s="28"/>
      <c r="P352" s="28"/>
      <c r="Q352" s="28"/>
      <c r="R352" s="28"/>
      <c r="S352" s="28"/>
      <c r="T352" s="28"/>
      <c r="U352" s="28"/>
      <c r="V352" s="28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</row>
    <row r="353" spans="1:36" s="25" customFormat="1" x14ac:dyDescent="0.25">
      <c r="A353" s="26"/>
      <c r="B353" s="26"/>
      <c r="C353" s="26"/>
      <c r="D353" s="93"/>
      <c r="E353" s="28"/>
      <c r="I353" s="38"/>
      <c r="N353" s="28"/>
      <c r="O353" s="28"/>
      <c r="P353" s="28"/>
      <c r="Q353" s="28"/>
      <c r="R353" s="28"/>
      <c r="S353" s="28"/>
      <c r="T353" s="28"/>
      <c r="U353" s="28"/>
      <c r="V353" s="28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</row>
    <row r="354" spans="1:36" s="25" customFormat="1" x14ac:dyDescent="0.25">
      <c r="A354" s="26"/>
      <c r="B354" s="26"/>
      <c r="C354" s="26"/>
      <c r="D354" s="93"/>
      <c r="E354" s="28"/>
      <c r="I354" s="38"/>
      <c r="N354" s="28"/>
      <c r="O354" s="28"/>
      <c r="P354" s="28"/>
      <c r="Q354" s="28"/>
      <c r="R354" s="28"/>
      <c r="S354" s="28"/>
      <c r="T354" s="28"/>
      <c r="U354" s="28"/>
      <c r="V354" s="28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</row>
    <row r="355" spans="1:36" s="25" customFormat="1" x14ac:dyDescent="0.25">
      <c r="A355" s="26"/>
      <c r="B355" s="26"/>
      <c r="C355" s="26"/>
      <c r="D355" s="93"/>
      <c r="E355" s="28"/>
      <c r="I355" s="38"/>
      <c r="N355" s="28"/>
      <c r="O355" s="28"/>
      <c r="P355" s="28"/>
      <c r="Q355" s="28"/>
      <c r="R355" s="28"/>
      <c r="S355" s="28"/>
      <c r="T355" s="28"/>
      <c r="U355" s="28"/>
      <c r="V355" s="28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</row>
    <row r="356" spans="1:36" s="25" customFormat="1" x14ac:dyDescent="0.25">
      <c r="A356" s="26"/>
      <c r="B356" s="26"/>
      <c r="C356" s="26"/>
      <c r="D356" s="93"/>
      <c r="E356" s="28"/>
      <c r="I356" s="38"/>
      <c r="N356" s="28"/>
      <c r="O356" s="28"/>
      <c r="P356" s="28"/>
      <c r="Q356" s="28"/>
      <c r="R356" s="28"/>
      <c r="S356" s="28"/>
      <c r="T356" s="28"/>
      <c r="U356" s="28"/>
      <c r="V356" s="28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</row>
    <row r="357" spans="1:36" s="25" customFormat="1" x14ac:dyDescent="0.25">
      <c r="A357" s="26"/>
      <c r="B357" s="26"/>
      <c r="C357" s="26"/>
      <c r="D357" s="93"/>
      <c r="E357" s="28"/>
      <c r="I357" s="38"/>
      <c r="N357" s="28"/>
      <c r="O357" s="28"/>
      <c r="P357" s="28"/>
      <c r="Q357" s="28"/>
      <c r="R357" s="28"/>
      <c r="S357" s="28"/>
      <c r="T357" s="28"/>
      <c r="U357" s="28"/>
      <c r="V357" s="28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</row>
    <row r="358" spans="1:36" s="25" customFormat="1" x14ac:dyDescent="0.25">
      <c r="A358" s="26"/>
      <c r="B358" s="26"/>
      <c r="C358" s="26"/>
      <c r="D358" s="93"/>
      <c r="E358" s="28"/>
      <c r="I358" s="38"/>
      <c r="N358" s="28"/>
      <c r="O358" s="28"/>
      <c r="P358" s="28"/>
      <c r="Q358" s="28"/>
      <c r="R358" s="28"/>
      <c r="S358" s="28"/>
      <c r="T358" s="28"/>
      <c r="U358" s="28"/>
      <c r="V358" s="28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</row>
    <row r="359" spans="1:36" s="25" customFormat="1" x14ac:dyDescent="0.25">
      <c r="A359" s="26"/>
      <c r="B359" s="26"/>
      <c r="C359" s="26"/>
      <c r="D359" s="93"/>
      <c r="E359" s="28"/>
      <c r="I359" s="38"/>
      <c r="N359" s="28"/>
      <c r="O359" s="28"/>
      <c r="P359" s="28"/>
      <c r="Q359" s="28"/>
      <c r="R359" s="28"/>
      <c r="S359" s="28"/>
      <c r="T359" s="28"/>
      <c r="U359" s="28"/>
      <c r="V359" s="28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</row>
    <row r="360" spans="1:36" s="25" customFormat="1" x14ac:dyDescent="0.25">
      <c r="A360" s="26"/>
      <c r="B360" s="26"/>
      <c r="C360" s="26"/>
      <c r="D360" s="93"/>
      <c r="E360" s="28"/>
      <c r="I360" s="38"/>
      <c r="N360" s="28"/>
      <c r="O360" s="28"/>
      <c r="P360" s="28"/>
      <c r="Q360" s="28"/>
      <c r="R360" s="28"/>
      <c r="S360" s="28"/>
      <c r="T360" s="28"/>
      <c r="U360" s="28"/>
      <c r="V360" s="28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</row>
    <row r="361" spans="1:36" s="25" customFormat="1" x14ac:dyDescent="0.25">
      <c r="A361" s="26"/>
      <c r="B361" s="26"/>
      <c r="C361" s="26"/>
      <c r="D361" s="93"/>
      <c r="E361" s="28"/>
      <c r="I361" s="38"/>
      <c r="N361" s="28"/>
      <c r="O361" s="28"/>
      <c r="P361" s="28"/>
      <c r="Q361" s="28"/>
      <c r="R361" s="28"/>
      <c r="S361" s="28"/>
      <c r="T361" s="28"/>
      <c r="U361" s="28"/>
      <c r="V361" s="28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</row>
    <row r="362" spans="1:36" s="25" customFormat="1" x14ac:dyDescent="0.25">
      <c r="A362" s="26"/>
      <c r="B362" s="26"/>
      <c r="C362" s="26"/>
      <c r="D362" s="93"/>
      <c r="E362" s="28"/>
      <c r="I362" s="38"/>
      <c r="N362" s="28"/>
      <c r="O362" s="28"/>
      <c r="P362" s="28"/>
      <c r="Q362" s="28"/>
      <c r="R362" s="28"/>
      <c r="S362" s="28"/>
      <c r="T362" s="28"/>
      <c r="U362" s="28"/>
      <c r="V362" s="28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</row>
    <row r="363" spans="1:36" s="25" customFormat="1" x14ac:dyDescent="0.25">
      <c r="A363" s="26"/>
      <c r="B363" s="26"/>
      <c r="C363" s="26"/>
      <c r="D363" s="93"/>
      <c r="E363" s="28"/>
      <c r="I363" s="38"/>
      <c r="N363" s="28"/>
      <c r="O363" s="28"/>
      <c r="P363" s="28"/>
      <c r="Q363" s="28"/>
      <c r="R363" s="28"/>
      <c r="S363" s="28"/>
      <c r="T363" s="28"/>
      <c r="U363" s="28"/>
      <c r="V363" s="28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</row>
    <row r="364" spans="1:36" s="25" customFormat="1" x14ac:dyDescent="0.25">
      <c r="A364" s="26"/>
      <c r="B364" s="26"/>
      <c r="C364" s="26"/>
      <c r="D364" s="93"/>
      <c r="E364" s="28"/>
      <c r="I364" s="38"/>
      <c r="N364" s="28"/>
      <c r="O364" s="28"/>
      <c r="P364" s="28"/>
      <c r="Q364" s="28"/>
      <c r="R364" s="28"/>
      <c r="S364" s="28"/>
      <c r="T364" s="28"/>
      <c r="U364" s="28"/>
      <c r="V364" s="28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</row>
    <row r="365" spans="1:36" s="25" customFormat="1" x14ac:dyDescent="0.25">
      <c r="A365" s="26"/>
      <c r="B365" s="26"/>
      <c r="C365" s="26"/>
      <c r="D365" s="93"/>
      <c r="E365" s="28"/>
      <c r="I365" s="38"/>
      <c r="N365" s="28"/>
      <c r="O365" s="28"/>
      <c r="P365" s="28"/>
      <c r="Q365" s="28"/>
      <c r="R365" s="28"/>
      <c r="S365" s="28"/>
      <c r="T365" s="28"/>
      <c r="U365" s="28"/>
      <c r="V365" s="28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</row>
    <row r="366" spans="1:36" s="25" customFormat="1" x14ac:dyDescent="0.25">
      <c r="A366" s="26"/>
      <c r="B366" s="26"/>
      <c r="C366" s="26"/>
      <c r="D366" s="93"/>
      <c r="E366" s="28"/>
      <c r="I366" s="38"/>
      <c r="N366" s="28"/>
      <c r="O366" s="28"/>
      <c r="P366" s="28"/>
      <c r="Q366" s="28"/>
      <c r="R366" s="28"/>
      <c r="S366" s="28"/>
      <c r="T366" s="28"/>
      <c r="U366" s="28"/>
      <c r="V366" s="28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</row>
    <row r="367" spans="1:36" s="25" customFormat="1" x14ac:dyDescent="0.25">
      <c r="A367" s="26"/>
      <c r="B367" s="26"/>
      <c r="C367" s="26"/>
      <c r="D367" s="93"/>
      <c r="E367" s="28"/>
      <c r="I367" s="38"/>
      <c r="N367" s="28"/>
      <c r="O367" s="28"/>
      <c r="P367" s="28"/>
      <c r="Q367" s="28"/>
      <c r="R367" s="28"/>
      <c r="S367" s="28"/>
      <c r="T367" s="28"/>
      <c r="U367" s="28"/>
      <c r="V367" s="28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</row>
    <row r="368" spans="1:36" s="25" customFormat="1" x14ac:dyDescent="0.25">
      <c r="A368" s="26"/>
      <c r="B368" s="26"/>
      <c r="C368" s="26"/>
      <c r="D368" s="93"/>
      <c r="E368" s="28"/>
      <c r="I368" s="38"/>
      <c r="N368" s="28"/>
      <c r="O368" s="28"/>
      <c r="P368" s="28"/>
      <c r="Q368" s="28"/>
      <c r="R368" s="28"/>
      <c r="S368" s="28"/>
      <c r="T368" s="28"/>
      <c r="U368" s="28"/>
      <c r="V368" s="28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</row>
    <row r="369" spans="1:36" s="25" customFormat="1" x14ac:dyDescent="0.25">
      <c r="A369" s="26"/>
      <c r="B369" s="26"/>
      <c r="C369" s="26"/>
      <c r="D369" s="93"/>
      <c r="E369" s="28"/>
      <c r="I369" s="38"/>
      <c r="N369" s="28"/>
      <c r="O369" s="28"/>
      <c r="P369" s="28"/>
      <c r="Q369" s="28"/>
      <c r="R369" s="28"/>
      <c r="S369" s="28"/>
      <c r="T369" s="28"/>
      <c r="U369" s="28"/>
      <c r="V369" s="28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</row>
    <row r="370" spans="1:36" s="25" customFormat="1" x14ac:dyDescent="0.25">
      <c r="A370" s="26"/>
      <c r="B370" s="26"/>
      <c r="C370" s="26"/>
      <c r="D370" s="93"/>
      <c r="E370" s="28"/>
      <c r="I370" s="38"/>
      <c r="N370" s="28"/>
      <c r="O370" s="28"/>
      <c r="P370" s="28"/>
      <c r="Q370" s="28"/>
      <c r="R370" s="28"/>
      <c r="S370" s="28"/>
      <c r="T370" s="28"/>
      <c r="U370" s="28"/>
      <c r="V370" s="28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</row>
    <row r="371" spans="1:36" s="25" customFormat="1" x14ac:dyDescent="0.25">
      <c r="A371" s="26"/>
      <c r="B371" s="26"/>
      <c r="C371" s="26"/>
      <c r="D371" s="93"/>
      <c r="E371" s="28"/>
      <c r="I371" s="38"/>
      <c r="N371" s="28"/>
      <c r="O371" s="28"/>
      <c r="P371" s="28"/>
      <c r="Q371" s="28"/>
      <c r="R371" s="28"/>
      <c r="S371" s="28"/>
      <c r="T371" s="28"/>
      <c r="U371" s="28"/>
      <c r="V371" s="28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</row>
    <row r="372" spans="1:36" s="25" customFormat="1" x14ac:dyDescent="0.25">
      <c r="A372" s="26"/>
      <c r="B372" s="26"/>
      <c r="C372" s="26"/>
      <c r="D372" s="93"/>
      <c r="E372" s="28"/>
      <c r="I372" s="38"/>
      <c r="N372" s="28"/>
      <c r="O372" s="28"/>
      <c r="P372" s="28"/>
      <c r="Q372" s="28"/>
      <c r="R372" s="28"/>
      <c r="S372" s="28"/>
      <c r="T372" s="28"/>
      <c r="U372" s="28"/>
      <c r="V372" s="28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</row>
    <row r="373" spans="1:36" s="25" customFormat="1" x14ac:dyDescent="0.25">
      <c r="A373" s="26"/>
      <c r="B373" s="26"/>
      <c r="C373" s="26"/>
      <c r="D373" s="93"/>
      <c r="E373" s="28"/>
      <c r="I373" s="38"/>
      <c r="N373" s="28"/>
      <c r="O373" s="28"/>
      <c r="P373" s="28"/>
      <c r="Q373" s="28"/>
      <c r="R373" s="28"/>
      <c r="S373" s="28"/>
      <c r="T373" s="28"/>
      <c r="U373" s="28"/>
      <c r="V373" s="28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</row>
    <row r="374" spans="1:36" s="25" customFormat="1" x14ac:dyDescent="0.25">
      <c r="A374" s="26"/>
      <c r="B374" s="26"/>
      <c r="C374" s="26"/>
      <c r="D374" s="93"/>
      <c r="E374" s="28"/>
      <c r="I374" s="38"/>
      <c r="N374" s="28"/>
      <c r="O374" s="28"/>
      <c r="P374" s="28"/>
      <c r="Q374" s="28"/>
      <c r="R374" s="28"/>
      <c r="S374" s="28"/>
      <c r="T374" s="28"/>
      <c r="U374" s="28"/>
      <c r="V374" s="28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</row>
    <row r="375" spans="1:36" s="25" customFormat="1" x14ac:dyDescent="0.25">
      <c r="A375" s="26"/>
      <c r="B375" s="26"/>
      <c r="C375" s="26"/>
      <c r="D375" s="93"/>
      <c r="E375" s="28"/>
      <c r="I375" s="38"/>
      <c r="N375" s="28"/>
      <c r="O375" s="28"/>
      <c r="P375" s="28"/>
      <c r="Q375" s="28"/>
      <c r="R375" s="28"/>
      <c r="S375" s="28"/>
      <c r="T375" s="28"/>
      <c r="U375" s="28"/>
      <c r="V375" s="28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</row>
    <row r="376" spans="1:36" s="25" customFormat="1" x14ac:dyDescent="0.25">
      <c r="A376" s="26"/>
      <c r="B376" s="26"/>
      <c r="C376" s="26"/>
      <c r="D376" s="93"/>
      <c r="E376" s="28"/>
      <c r="I376" s="38"/>
      <c r="N376" s="28"/>
      <c r="O376" s="28"/>
      <c r="P376" s="28"/>
      <c r="Q376" s="28"/>
      <c r="R376" s="28"/>
      <c r="S376" s="28"/>
      <c r="T376" s="28"/>
      <c r="U376" s="28"/>
      <c r="V376" s="28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</row>
    <row r="377" spans="1:36" s="25" customFormat="1" x14ac:dyDescent="0.25">
      <c r="A377" s="26"/>
      <c r="B377" s="26"/>
      <c r="C377" s="26"/>
      <c r="D377" s="93"/>
      <c r="E377" s="28"/>
      <c r="I377" s="38"/>
      <c r="N377" s="28"/>
      <c r="O377" s="28"/>
      <c r="P377" s="28"/>
      <c r="Q377" s="28"/>
      <c r="R377" s="28"/>
      <c r="S377" s="28"/>
      <c r="T377" s="28"/>
      <c r="U377" s="28"/>
      <c r="V377" s="28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</row>
    <row r="378" spans="1:36" s="25" customFormat="1" x14ac:dyDescent="0.25">
      <c r="A378" s="26"/>
      <c r="B378" s="26"/>
      <c r="C378" s="26"/>
      <c r="D378" s="93"/>
      <c r="E378" s="28"/>
      <c r="I378" s="38"/>
      <c r="N378" s="28"/>
      <c r="O378" s="28"/>
      <c r="P378" s="28"/>
      <c r="Q378" s="28"/>
      <c r="R378" s="28"/>
      <c r="S378" s="28"/>
      <c r="T378" s="28"/>
      <c r="U378" s="28"/>
      <c r="V378" s="28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</row>
    <row r="379" spans="1:36" s="25" customFormat="1" x14ac:dyDescent="0.25">
      <c r="A379" s="26"/>
      <c r="B379" s="26"/>
      <c r="C379" s="26"/>
      <c r="D379" s="93"/>
      <c r="E379" s="28"/>
      <c r="I379" s="38"/>
      <c r="N379" s="28"/>
      <c r="O379" s="28"/>
      <c r="P379" s="28"/>
      <c r="Q379" s="28"/>
      <c r="R379" s="28"/>
      <c r="S379" s="28"/>
      <c r="T379" s="28"/>
      <c r="U379" s="28"/>
      <c r="V379" s="28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</row>
    <row r="380" spans="1:36" s="25" customFormat="1" x14ac:dyDescent="0.25">
      <c r="A380" s="26"/>
      <c r="B380" s="26"/>
      <c r="C380" s="26"/>
      <c r="D380" s="93"/>
      <c r="E380" s="28"/>
      <c r="I380" s="38"/>
      <c r="N380" s="28"/>
      <c r="O380" s="28"/>
      <c r="P380" s="28"/>
      <c r="Q380" s="28"/>
      <c r="R380" s="28"/>
      <c r="S380" s="28"/>
      <c r="T380" s="28"/>
      <c r="U380" s="28"/>
      <c r="V380" s="28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</row>
    <row r="381" spans="1:36" s="25" customFormat="1" x14ac:dyDescent="0.25">
      <c r="A381" s="26"/>
      <c r="B381" s="26"/>
      <c r="C381" s="26"/>
      <c r="D381" s="93"/>
      <c r="E381" s="28"/>
      <c r="I381" s="38"/>
      <c r="N381" s="28"/>
      <c r="O381" s="28"/>
      <c r="P381" s="28"/>
      <c r="Q381" s="28"/>
      <c r="R381" s="28"/>
      <c r="S381" s="28"/>
      <c r="T381" s="28"/>
      <c r="U381" s="28"/>
      <c r="V381" s="28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</row>
    <row r="382" spans="1:36" s="25" customFormat="1" x14ac:dyDescent="0.25">
      <c r="A382" s="26"/>
      <c r="B382" s="26"/>
      <c r="C382" s="26"/>
      <c r="D382" s="93"/>
      <c r="E382" s="28"/>
      <c r="I382" s="38"/>
      <c r="N382" s="28"/>
      <c r="O382" s="28"/>
      <c r="P382" s="28"/>
      <c r="Q382" s="28"/>
      <c r="R382" s="28"/>
      <c r="S382" s="28"/>
      <c r="T382" s="28"/>
      <c r="U382" s="28"/>
      <c r="V382" s="28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</row>
    <row r="383" spans="1:36" s="25" customFormat="1" x14ac:dyDescent="0.25">
      <c r="A383" s="26"/>
      <c r="B383" s="26"/>
      <c r="C383" s="26"/>
      <c r="D383" s="93"/>
      <c r="E383" s="28"/>
      <c r="I383" s="38"/>
      <c r="N383" s="28"/>
      <c r="O383" s="28"/>
      <c r="P383" s="28"/>
      <c r="Q383" s="28"/>
      <c r="R383" s="28"/>
      <c r="S383" s="28"/>
      <c r="T383" s="28"/>
      <c r="U383" s="28"/>
      <c r="V383" s="28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</row>
    <row r="384" spans="1:36" s="25" customFormat="1" x14ac:dyDescent="0.25">
      <c r="A384" s="26"/>
      <c r="B384" s="26"/>
      <c r="C384" s="26"/>
      <c r="D384" s="93"/>
      <c r="E384" s="28"/>
      <c r="I384" s="38"/>
      <c r="N384" s="28"/>
      <c r="O384" s="28"/>
      <c r="P384" s="28"/>
      <c r="Q384" s="28"/>
      <c r="R384" s="28"/>
      <c r="S384" s="28"/>
      <c r="T384" s="28"/>
      <c r="U384" s="28"/>
      <c r="V384" s="28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</row>
    <row r="385" spans="1:36" s="25" customFormat="1" x14ac:dyDescent="0.25">
      <c r="A385" s="26"/>
      <c r="B385" s="26"/>
      <c r="C385" s="26"/>
      <c r="D385" s="93"/>
      <c r="E385" s="28"/>
      <c r="I385" s="38"/>
      <c r="N385" s="28"/>
      <c r="O385" s="28"/>
      <c r="P385" s="28"/>
      <c r="Q385" s="28"/>
      <c r="R385" s="28"/>
      <c r="S385" s="28"/>
      <c r="T385" s="28"/>
      <c r="U385" s="28"/>
      <c r="V385" s="28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</row>
    <row r="386" spans="1:36" s="25" customFormat="1" x14ac:dyDescent="0.25">
      <c r="A386" s="26"/>
      <c r="B386" s="26"/>
      <c r="C386" s="26"/>
      <c r="D386" s="93"/>
      <c r="E386" s="28"/>
      <c r="I386" s="38"/>
      <c r="N386" s="28"/>
      <c r="O386" s="28"/>
      <c r="P386" s="28"/>
      <c r="Q386" s="28"/>
      <c r="R386" s="28"/>
      <c r="S386" s="28"/>
      <c r="T386" s="28"/>
      <c r="U386" s="28"/>
      <c r="V386" s="28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</row>
    <row r="387" spans="1:36" s="25" customFormat="1" x14ac:dyDescent="0.25">
      <c r="A387" s="26"/>
      <c r="B387" s="26"/>
      <c r="C387" s="26"/>
      <c r="D387" s="93"/>
      <c r="E387" s="28"/>
      <c r="I387" s="38"/>
      <c r="N387" s="28"/>
      <c r="O387" s="28"/>
      <c r="P387" s="28"/>
      <c r="Q387" s="28"/>
      <c r="R387" s="28"/>
      <c r="S387" s="28"/>
      <c r="T387" s="28"/>
      <c r="U387" s="28"/>
      <c r="V387" s="28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</row>
    <row r="388" spans="1:36" s="25" customFormat="1" x14ac:dyDescent="0.25">
      <c r="A388" s="26"/>
      <c r="B388" s="26"/>
      <c r="C388" s="26"/>
      <c r="D388" s="93"/>
      <c r="E388" s="28"/>
      <c r="I388" s="38"/>
      <c r="N388" s="28"/>
      <c r="O388" s="28"/>
      <c r="P388" s="28"/>
      <c r="Q388" s="28"/>
      <c r="R388" s="28"/>
      <c r="S388" s="28"/>
      <c r="T388" s="28"/>
      <c r="U388" s="28"/>
      <c r="V388" s="28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</row>
    <row r="389" spans="1:36" s="25" customFormat="1" x14ac:dyDescent="0.25">
      <c r="A389" s="26"/>
      <c r="B389" s="26"/>
      <c r="C389" s="26"/>
      <c r="D389" s="93"/>
      <c r="E389" s="28"/>
      <c r="I389" s="38"/>
      <c r="N389" s="28"/>
      <c r="O389" s="28"/>
      <c r="P389" s="28"/>
      <c r="Q389" s="28"/>
      <c r="R389" s="28"/>
      <c r="S389" s="28"/>
      <c r="T389" s="28"/>
      <c r="U389" s="28"/>
      <c r="V389" s="28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</row>
    <row r="390" spans="1:36" s="25" customFormat="1" x14ac:dyDescent="0.25">
      <c r="A390" s="26"/>
      <c r="B390" s="26"/>
      <c r="C390" s="26"/>
      <c r="D390" s="93"/>
      <c r="E390" s="28"/>
      <c r="I390" s="38"/>
      <c r="N390" s="28"/>
      <c r="O390" s="28"/>
      <c r="P390" s="28"/>
      <c r="Q390" s="28"/>
      <c r="R390" s="28"/>
      <c r="S390" s="28"/>
      <c r="T390" s="28"/>
      <c r="U390" s="28"/>
      <c r="V390" s="28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</row>
    <row r="391" spans="1:36" s="25" customFormat="1" x14ac:dyDescent="0.25">
      <c r="A391" s="26"/>
      <c r="B391" s="26"/>
      <c r="C391" s="26"/>
      <c r="D391" s="93"/>
      <c r="E391" s="28"/>
      <c r="I391" s="38"/>
      <c r="N391" s="28"/>
      <c r="O391" s="28"/>
      <c r="P391" s="28"/>
      <c r="Q391" s="28"/>
      <c r="R391" s="28"/>
      <c r="S391" s="28"/>
      <c r="T391" s="28"/>
      <c r="U391" s="28"/>
      <c r="V391" s="28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</row>
    <row r="392" spans="1:36" s="25" customFormat="1" x14ac:dyDescent="0.25">
      <c r="A392" s="26"/>
      <c r="B392" s="26"/>
      <c r="C392" s="26"/>
      <c r="D392" s="93"/>
      <c r="E392" s="28"/>
      <c r="I392" s="38"/>
      <c r="N392" s="28"/>
      <c r="O392" s="28"/>
      <c r="P392" s="28"/>
      <c r="Q392" s="28"/>
      <c r="R392" s="28"/>
      <c r="S392" s="28"/>
      <c r="T392" s="28"/>
      <c r="U392" s="28"/>
      <c r="V392" s="28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</row>
    <row r="393" spans="1:36" s="25" customFormat="1" x14ac:dyDescent="0.25">
      <c r="A393" s="26"/>
      <c r="B393" s="26"/>
      <c r="C393" s="26"/>
      <c r="D393" s="93"/>
      <c r="E393" s="28"/>
      <c r="I393" s="38"/>
      <c r="N393" s="28"/>
      <c r="O393" s="28"/>
      <c r="P393" s="28"/>
      <c r="Q393" s="28"/>
      <c r="R393" s="28"/>
      <c r="S393" s="28"/>
      <c r="T393" s="28"/>
      <c r="U393" s="28"/>
      <c r="V393" s="28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</row>
    <row r="394" spans="1:36" s="25" customFormat="1" x14ac:dyDescent="0.25">
      <c r="A394" s="26"/>
      <c r="B394" s="26"/>
      <c r="C394" s="26"/>
      <c r="D394" s="93"/>
      <c r="E394" s="28"/>
      <c r="I394" s="38"/>
      <c r="N394" s="28"/>
      <c r="O394" s="28"/>
      <c r="P394" s="28"/>
      <c r="Q394" s="28"/>
      <c r="R394" s="28"/>
      <c r="S394" s="28"/>
      <c r="T394" s="28"/>
      <c r="U394" s="28"/>
      <c r="V394" s="28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</row>
    <row r="395" spans="1:36" s="25" customFormat="1" x14ac:dyDescent="0.25">
      <c r="A395" s="26"/>
      <c r="B395" s="26"/>
      <c r="C395" s="26"/>
      <c r="D395" s="93"/>
      <c r="E395" s="28"/>
      <c r="I395" s="38"/>
      <c r="N395" s="28"/>
      <c r="O395" s="28"/>
      <c r="P395" s="28"/>
      <c r="Q395" s="28"/>
      <c r="R395" s="28"/>
      <c r="S395" s="28"/>
      <c r="T395" s="28"/>
      <c r="U395" s="28"/>
      <c r="V395" s="28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</row>
    <row r="396" spans="1:36" s="25" customFormat="1" x14ac:dyDescent="0.25">
      <c r="A396" s="26"/>
      <c r="B396" s="26"/>
      <c r="C396" s="26"/>
      <c r="D396" s="93"/>
      <c r="E396" s="28"/>
      <c r="I396" s="38"/>
      <c r="N396" s="28"/>
      <c r="O396" s="28"/>
      <c r="P396" s="28"/>
      <c r="Q396" s="28"/>
      <c r="R396" s="28"/>
      <c r="S396" s="28"/>
      <c r="T396" s="28"/>
      <c r="U396" s="28"/>
      <c r="V396" s="28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</row>
    <row r="397" spans="1:36" s="25" customFormat="1" x14ac:dyDescent="0.25">
      <c r="A397" s="26"/>
      <c r="B397" s="26"/>
      <c r="C397" s="26"/>
      <c r="D397" s="93"/>
      <c r="E397" s="28"/>
      <c r="I397" s="38"/>
      <c r="N397" s="28"/>
      <c r="O397" s="28"/>
      <c r="P397" s="28"/>
      <c r="Q397" s="28"/>
      <c r="R397" s="28"/>
      <c r="S397" s="28"/>
      <c r="T397" s="28"/>
      <c r="U397" s="28"/>
      <c r="V397" s="28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</row>
    <row r="398" spans="1:36" s="25" customFormat="1" x14ac:dyDescent="0.25">
      <c r="A398" s="26"/>
      <c r="B398" s="26"/>
      <c r="C398" s="26"/>
      <c r="D398" s="93"/>
      <c r="E398" s="28"/>
      <c r="I398" s="38"/>
      <c r="N398" s="28"/>
      <c r="O398" s="28"/>
      <c r="P398" s="28"/>
      <c r="Q398" s="28"/>
      <c r="R398" s="28"/>
      <c r="S398" s="28"/>
      <c r="T398" s="28"/>
      <c r="U398" s="28"/>
      <c r="V398" s="28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</row>
    <row r="399" spans="1:36" s="25" customFormat="1" x14ac:dyDescent="0.25">
      <c r="A399" s="26"/>
      <c r="B399" s="26"/>
      <c r="C399" s="26"/>
      <c r="D399" s="93"/>
      <c r="E399" s="28"/>
      <c r="I399" s="38"/>
      <c r="N399" s="28"/>
      <c r="O399" s="28"/>
      <c r="P399" s="28"/>
      <c r="Q399" s="28"/>
      <c r="R399" s="28"/>
      <c r="S399" s="28"/>
      <c r="T399" s="28"/>
      <c r="U399" s="28"/>
      <c r="V399" s="28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</row>
    <row r="400" spans="1:36" s="25" customFormat="1" x14ac:dyDescent="0.25">
      <c r="A400" s="26"/>
      <c r="B400" s="26"/>
      <c r="C400" s="26"/>
      <c r="D400" s="93"/>
      <c r="E400" s="28"/>
      <c r="I400" s="38"/>
      <c r="N400" s="28"/>
      <c r="O400" s="28"/>
      <c r="P400" s="28"/>
      <c r="Q400" s="28"/>
      <c r="R400" s="28"/>
      <c r="S400" s="28"/>
      <c r="T400" s="28"/>
      <c r="U400" s="28"/>
      <c r="V400" s="28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</row>
    <row r="401" spans="1:36" s="25" customFormat="1" x14ac:dyDescent="0.25">
      <c r="A401" s="26"/>
      <c r="B401" s="26"/>
      <c r="C401" s="26"/>
      <c r="D401" s="93"/>
      <c r="E401" s="28"/>
      <c r="I401" s="38"/>
      <c r="N401" s="28"/>
      <c r="O401" s="28"/>
      <c r="P401" s="28"/>
      <c r="Q401" s="28"/>
      <c r="R401" s="28"/>
      <c r="S401" s="28"/>
      <c r="T401" s="28"/>
      <c r="U401" s="28"/>
      <c r="V401" s="28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</row>
    <row r="402" spans="1:36" s="25" customFormat="1" x14ac:dyDescent="0.25">
      <c r="A402" s="26"/>
      <c r="B402" s="26"/>
      <c r="C402" s="26"/>
      <c r="D402" s="93"/>
      <c r="E402" s="28"/>
      <c r="I402" s="38"/>
      <c r="N402" s="28"/>
      <c r="O402" s="28"/>
      <c r="P402" s="28"/>
      <c r="Q402" s="28"/>
      <c r="R402" s="28"/>
      <c r="S402" s="28"/>
      <c r="T402" s="28"/>
      <c r="U402" s="28"/>
      <c r="V402" s="28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</row>
    <row r="403" spans="1:36" s="25" customFormat="1" x14ac:dyDescent="0.25">
      <c r="A403" s="26"/>
      <c r="B403" s="26"/>
      <c r="C403" s="26"/>
      <c r="D403" s="93"/>
      <c r="E403" s="28"/>
      <c r="I403" s="38"/>
      <c r="N403" s="28"/>
      <c r="O403" s="28"/>
      <c r="P403" s="28"/>
      <c r="Q403" s="28"/>
      <c r="R403" s="28"/>
      <c r="S403" s="28"/>
      <c r="T403" s="28"/>
      <c r="U403" s="28"/>
      <c r="V403" s="28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</row>
    <row r="404" spans="1:36" s="25" customFormat="1" x14ac:dyDescent="0.25">
      <c r="A404" s="26"/>
      <c r="B404" s="26"/>
      <c r="C404" s="26"/>
      <c r="D404" s="93"/>
      <c r="E404" s="28"/>
      <c r="I404" s="38"/>
      <c r="N404" s="28"/>
      <c r="O404" s="28"/>
      <c r="P404" s="28"/>
      <c r="Q404" s="28"/>
      <c r="R404" s="28"/>
      <c r="S404" s="28"/>
      <c r="T404" s="28"/>
      <c r="U404" s="28"/>
      <c r="V404" s="28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</row>
    <row r="405" spans="1:36" s="25" customFormat="1" x14ac:dyDescent="0.25">
      <c r="A405" s="26"/>
      <c r="B405" s="26"/>
      <c r="C405" s="26"/>
      <c r="D405" s="93"/>
      <c r="E405" s="28"/>
      <c r="I405" s="38"/>
      <c r="N405" s="28"/>
      <c r="O405" s="28"/>
      <c r="P405" s="28"/>
      <c r="Q405" s="28"/>
      <c r="R405" s="28"/>
      <c r="S405" s="28"/>
      <c r="T405" s="28"/>
      <c r="U405" s="28"/>
      <c r="V405" s="28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</row>
    <row r="406" spans="1:36" s="25" customFormat="1" x14ac:dyDescent="0.25">
      <c r="A406" s="26"/>
      <c r="B406" s="26"/>
      <c r="C406" s="26"/>
      <c r="D406" s="93"/>
      <c r="E406" s="28"/>
      <c r="I406" s="38"/>
      <c r="N406" s="28"/>
      <c r="O406" s="28"/>
      <c r="P406" s="28"/>
      <c r="Q406" s="28"/>
      <c r="R406" s="28"/>
      <c r="S406" s="28"/>
      <c r="T406" s="28"/>
      <c r="U406" s="28"/>
      <c r="V406" s="28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</row>
    <row r="407" spans="1:36" s="25" customFormat="1" x14ac:dyDescent="0.25">
      <c r="A407" s="26"/>
      <c r="B407" s="26"/>
      <c r="C407" s="26"/>
      <c r="D407" s="93"/>
      <c r="E407" s="28"/>
      <c r="I407" s="38"/>
      <c r="N407" s="28"/>
      <c r="O407" s="28"/>
      <c r="P407" s="28"/>
      <c r="Q407" s="28"/>
      <c r="R407" s="28"/>
      <c r="S407" s="28"/>
      <c r="T407" s="28"/>
      <c r="U407" s="28"/>
      <c r="V407" s="28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</row>
    <row r="408" spans="1:36" s="25" customFormat="1" x14ac:dyDescent="0.25">
      <c r="A408" s="26"/>
      <c r="B408" s="26"/>
      <c r="C408" s="26"/>
      <c r="D408" s="93"/>
      <c r="E408" s="28"/>
      <c r="I408" s="38"/>
      <c r="N408" s="28"/>
      <c r="O408" s="28"/>
      <c r="P408" s="28"/>
      <c r="Q408" s="28"/>
      <c r="R408" s="28"/>
      <c r="S408" s="28"/>
      <c r="T408" s="28"/>
      <c r="U408" s="28"/>
      <c r="V408" s="28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</row>
    <row r="409" spans="1:36" s="25" customFormat="1" x14ac:dyDescent="0.25">
      <c r="A409" s="26"/>
      <c r="B409" s="26"/>
      <c r="C409" s="26"/>
      <c r="D409" s="93"/>
      <c r="E409" s="28"/>
      <c r="I409" s="38"/>
      <c r="N409" s="28"/>
      <c r="O409" s="28"/>
      <c r="P409" s="28"/>
      <c r="Q409" s="28"/>
      <c r="R409" s="28"/>
      <c r="S409" s="28"/>
      <c r="T409" s="28"/>
      <c r="U409" s="28"/>
      <c r="V409" s="28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</row>
    <row r="410" spans="1:36" s="25" customFormat="1" x14ac:dyDescent="0.25">
      <c r="A410" s="26"/>
      <c r="B410" s="26"/>
      <c r="C410" s="26"/>
      <c r="D410" s="93"/>
      <c r="E410" s="28"/>
      <c r="I410" s="38"/>
      <c r="N410" s="28"/>
      <c r="O410" s="28"/>
      <c r="P410" s="28"/>
      <c r="Q410" s="28"/>
      <c r="R410" s="28"/>
      <c r="S410" s="28"/>
      <c r="T410" s="28"/>
      <c r="U410" s="28"/>
      <c r="V410" s="28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</row>
    <row r="411" spans="1:36" s="25" customFormat="1" x14ac:dyDescent="0.25">
      <c r="A411" s="26"/>
      <c r="B411" s="26"/>
      <c r="C411" s="26"/>
      <c r="D411" s="93"/>
      <c r="E411" s="28"/>
      <c r="I411" s="38"/>
      <c r="N411" s="28"/>
      <c r="O411" s="28"/>
      <c r="P411" s="28"/>
      <c r="Q411" s="28"/>
      <c r="R411" s="28"/>
      <c r="S411" s="28"/>
      <c r="T411" s="28"/>
      <c r="U411" s="28"/>
      <c r="V411" s="28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</row>
    <row r="412" spans="1:36" s="25" customFormat="1" x14ac:dyDescent="0.25">
      <c r="A412" s="26"/>
      <c r="B412" s="26"/>
      <c r="C412" s="26"/>
      <c r="D412" s="93"/>
      <c r="E412" s="28"/>
      <c r="I412" s="38"/>
      <c r="N412" s="28"/>
      <c r="O412" s="28"/>
      <c r="P412" s="28"/>
      <c r="Q412" s="28"/>
      <c r="R412" s="28"/>
      <c r="S412" s="28"/>
      <c r="T412" s="28"/>
      <c r="U412" s="28"/>
      <c r="V412" s="28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</row>
    <row r="413" spans="1:36" s="25" customFormat="1" x14ac:dyDescent="0.25">
      <c r="A413" s="26"/>
      <c r="B413" s="26"/>
      <c r="C413" s="26"/>
      <c r="D413" s="93"/>
      <c r="E413" s="28"/>
      <c r="I413" s="38"/>
      <c r="N413" s="28"/>
      <c r="O413" s="28"/>
      <c r="P413" s="28"/>
      <c r="Q413" s="28"/>
      <c r="R413" s="28"/>
      <c r="S413" s="28"/>
      <c r="T413" s="28"/>
      <c r="U413" s="28"/>
      <c r="V413" s="28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</row>
    <row r="414" spans="1:36" s="25" customFormat="1" x14ac:dyDescent="0.25">
      <c r="A414" s="26"/>
      <c r="B414" s="26"/>
      <c r="C414" s="26"/>
      <c r="D414" s="93"/>
      <c r="E414" s="28"/>
      <c r="I414" s="38"/>
      <c r="N414" s="28"/>
      <c r="O414" s="28"/>
      <c r="P414" s="28"/>
      <c r="Q414" s="28"/>
      <c r="R414" s="28"/>
      <c r="S414" s="28"/>
      <c r="T414" s="28"/>
      <c r="U414" s="28"/>
      <c r="V414" s="28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</row>
    <row r="415" spans="1:36" s="25" customFormat="1" x14ac:dyDescent="0.25">
      <c r="A415" s="26"/>
      <c r="B415" s="26"/>
      <c r="C415" s="26"/>
      <c r="D415" s="93"/>
      <c r="E415" s="28"/>
      <c r="I415" s="38"/>
      <c r="N415" s="28"/>
      <c r="O415" s="28"/>
      <c r="P415" s="28"/>
      <c r="Q415" s="28"/>
      <c r="R415" s="28"/>
      <c r="S415" s="28"/>
      <c r="T415" s="28"/>
      <c r="U415" s="28"/>
      <c r="V415" s="28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</row>
    <row r="416" spans="1:36" s="25" customFormat="1" x14ac:dyDescent="0.25">
      <c r="A416" s="26"/>
      <c r="B416" s="26"/>
      <c r="C416" s="26"/>
      <c r="D416" s="93"/>
      <c r="E416" s="28"/>
      <c r="I416" s="38"/>
      <c r="N416" s="28"/>
      <c r="O416" s="28"/>
      <c r="P416" s="28"/>
      <c r="Q416" s="28"/>
      <c r="R416" s="28"/>
      <c r="S416" s="28"/>
      <c r="T416" s="28"/>
      <c r="U416" s="28"/>
      <c r="V416" s="28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</row>
    <row r="417" spans="1:36" s="25" customFormat="1" x14ac:dyDescent="0.25">
      <c r="A417" s="26"/>
      <c r="B417" s="26"/>
      <c r="C417" s="26"/>
      <c r="D417" s="93"/>
      <c r="E417" s="28"/>
      <c r="I417" s="38"/>
      <c r="N417" s="28"/>
      <c r="O417" s="28"/>
      <c r="P417" s="28"/>
      <c r="Q417" s="28"/>
      <c r="R417" s="28"/>
      <c r="S417" s="28"/>
      <c r="T417" s="28"/>
      <c r="U417" s="28"/>
      <c r="V417" s="28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</row>
    <row r="418" spans="1:36" s="25" customFormat="1" x14ac:dyDescent="0.25">
      <c r="A418" s="26"/>
      <c r="B418" s="26"/>
      <c r="C418" s="26"/>
      <c r="D418" s="93"/>
      <c r="E418" s="28"/>
      <c r="I418" s="38"/>
      <c r="N418" s="28"/>
      <c r="O418" s="28"/>
      <c r="P418" s="28"/>
      <c r="Q418" s="28"/>
      <c r="R418" s="28"/>
      <c r="S418" s="28"/>
      <c r="T418" s="28"/>
      <c r="U418" s="28"/>
      <c r="V418" s="28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</row>
    <row r="419" spans="1:36" s="25" customFormat="1" x14ac:dyDescent="0.25">
      <c r="A419" s="26"/>
      <c r="B419" s="26"/>
      <c r="C419" s="26"/>
      <c r="D419" s="93"/>
      <c r="E419" s="28"/>
      <c r="I419" s="38"/>
      <c r="N419" s="28"/>
      <c r="O419" s="28"/>
      <c r="P419" s="28"/>
      <c r="Q419" s="28"/>
      <c r="R419" s="28"/>
      <c r="S419" s="28"/>
      <c r="T419" s="28"/>
      <c r="U419" s="28"/>
      <c r="V419" s="28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</row>
    <row r="420" spans="1:36" s="25" customFormat="1" x14ac:dyDescent="0.25">
      <c r="A420" s="26"/>
      <c r="B420" s="26"/>
      <c r="C420" s="26"/>
      <c r="D420" s="93"/>
      <c r="E420" s="28"/>
      <c r="I420" s="38"/>
      <c r="N420" s="28"/>
      <c r="O420" s="28"/>
      <c r="P420" s="28"/>
      <c r="Q420" s="28"/>
      <c r="R420" s="28"/>
      <c r="S420" s="28"/>
      <c r="T420" s="28"/>
      <c r="U420" s="28"/>
      <c r="V420" s="28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</row>
    <row r="421" spans="1:36" s="25" customFormat="1" x14ac:dyDescent="0.25">
      <c r="A421" s="26"/>
      <c r="B421" s="26"/>
      <c r="C421" s="26"/>
      <c r="D421" s="93"/>
      <c r="E421" s="28"/>
      <c r="I421" s="38"/>
      <c r="N421" s="28"/>
      <c r="O421" s="28"/>
      <c r="P421" s="28"/>
      <c r="Q421" s="28"/>
      <c r="R421" s="28"/>
      <c r="S421" s="28"/>
      <c r="T421" s="28"/>
      <c r="U421" s="28"/>
      <c r="V421" s="28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</row>
    <row r="422" spans="1:36" s="25" customFormat="1" x14ac:dyDescent="0.25">
      <c r="A422" s="26"/>
      <c r="B422" s="26"/>
      <c r="C422" s="26"/>
      <c r="D422" s="93"/>
      <c r="E422" s="28"/>
      <c r="I422" s="38"/>
      <c r="N422" s="28"/>
      <c r="O422" s="28"/>
      <c r="P422" s="28"/>
      <c r="Q422" s="28"/>
      <c r="R422" s="28"/>
      <c r="S422" s="28"/>
      <c r="T422" s="28"/>
      <c r="U422" s="28"/>
      <c r="V422" s="28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</row>
    <row r="423" spans="1:36" s="25" customFormat="1" x14ac:dyDescent="0.25">
      <c r="A423" s="26"/>
      <c r="B423" s="26"/>
      <c r="C423" s="26"/>
      <c r="D423" s="93"/>
      <c r="E423" s="28"/>
      <c r="I423" s="38"/>
      <c r="N423" s="28"/>
      <c r="O423" s="28"/>
      <c r="P423" s="28"/>
      <c r="Q423" s="28"/>
      <c r="R423" s="28"/>
      <c r="S423" s="28"/>
      <c r="T423" s="28"/>
      <c r="U423" s="28"/>
      <c r="V423" s="28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</row>
    <row r="424" spans="1:36" s="25" customFormat="1" x14ac:dyDescent="0.25">
      <c r="A424" s="26"/>
      <c r="B424" s="26"/>
      <c r="C424" s="26"/>
      <c r="D424" s="93"/>
      <c r="E424" s="28"/>
      <c r="I424" s="38"/>
      <c r="N424" s="28"/>
      <c r="O424" s="28"/>
      <c r="P424" s="28"/>
      <c r="Q424" s="28"/>
      <c r="R424" s="28"/>
      <c r="S424" s="28"/>
      <c r="T424" s="28"/>
      <c r="U424" s="28"/>
      <c r="V424" s="28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</row>
    <row r="425" spans="1:36" s="25" customFormat="1" x14ac:dyDescent="0.25">
      <c r="A425" s="26"/>
      <c r="B425" s="26"/>
      <c r="C425" s="26"/>
      <c r="D425" s="93"/>
      <c r="E425" s="28"/>
      <c r="I425" s="38"/>
      <c r="N425" s="28"/>
      <c r="O425" s="28"/>
      <c r="P425" s="28"/>
      <c r="Q425" s="28"/>
      <c r="R425" s="28"/>
      <c r="S425" s="28"/>
      <c r="T425" s="28"/>
      <c r="U425" s="28"/>
      <c r="V425" s="28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</row>
    <row r="426" spans="1:36" s="25" customFormat="1" x14ac:dyDescent="0.25">
      <c r="A426" s="26"/>
      <c r="B426" s="26"/>
      <c r="C426" s="26"/>
      <c r="D426" s="93"/>
      <c r="E426" s="28"/>
      <c r="I426" s="38"/>
      <c r="N426" s="28"/>
      <c r="O426" s="28"/>
      <c r="P426" s="28"/>
      <c r="Q426" s="28"/>
      <c r="R426" s="28"/>
      <c r="S426" s="28"/>
      <c r="T426" s="28"/>
      <c r="U426" s="28"/>
      <c r="V426" s="28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</row>
    <row r="427" spans="1:36" s="25" customFormat="1" x14ac:dyDescent="0.25">
      <c r="A427" s="26"/>
      <c r="B427" s="26"/>
      <c r="C427" s="26"/>
      <c r="D427" s="93"/>
      <c r="E427" s="28"/>
      <c r="I427" s="38"/>
      <c r="N427" s="28"/>
      <c r="O427" s="28"/>
      <c r="P427" s="28"/>
      <c r="Q427" s="28"/>
      <c r="R427" s="28"/>
      <c r="S427" s="28"/>
      <c r="T427" s="28"/>
      <c r="U427" s="28"/>
      <c r="V427" s="28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</row>
    <row r="428" spans="1:36" s="25" customFormat="1" x14ac:dyDescent="0.25">
      <c r="A428" s="26"/>
      <c r="B428" s="26"/>
      <c r="C428" s="26"/>
      <c r="D428" s="93"/>
      <c r="E428" s="28"/>
      <c r="I428" s="38"/>
      <c r="N428" s="28"/>
      <c r="O428" s="28"/>
      <c r="P428" s="28"/>
      <c r="Q428" s="28"/>
      <c r="R428" s="28"/>
      <c r="S428" s="28"/>
      <c r="T428" s="28"/>
      <c r="U428" s="28"/>
      <c r="V428" s="28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</row>
    <row r="429" spans="1:36" s="25" customFormat="1" x14ac:dyDescent="0.25">
      <c r="A429" s="26"/>
      <c r="B429" s="26"/>
      <c r="C429" s="26"/>
      <c r="D429" s="93"/>
      <c r="E429" s="28"/>
      <c r="I429" s="38"/>
      <c r="N429" s="28"/>
      <c r="O429" s="28"/>
      <c r="P429" s="28"/>
      <c r="Q429" s="28"/>
      <c r="R429" s="28"/>
      <c r="S429" s="28"/>
      <c r="T429" s="28"/>
      <c r="U429" s="28"/>
      <c r="V429" s="28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</row>
    <row r="430" spans="1:36" s="25" customFormat="1" x14ac:dyDescent="0.25">
      <c r="A430" s="26"/>
      <c r="B430" s="26"/>
      <c r="C430" s="26"/>
      <c r="D430" s="93"/>
      <c r="E430" s="28"/>
      <c r="I430" s="38"/>
      <c r="N430" s="28"/>
      <c r="O430" s="28"/>
      <c r="P430" s="28"/>
      <c r="Q430" s="28"/>
      <c r="R430" s="28"/>
      <c r="S430" s="28"/>
      <c r="T430" s="28"/>
      <c r="U430" s="28"/>
      <c r="V430" s="28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</row>
    <row r="431" spans="1:36" s="25" customFormat="1" x14ac:dyDescent="0.25">
      <c r="A431" s="26"/>
      <c r="B431" s="26"/>
      <c r="C431" s="26"/>
      <c r="D431" s="93"/>
      <c r="E431" s="28"/>
      <c r="I431" s="38"/>
      <c r="N431" s="28"/>
      <c r="O431" s="28"/>
      <c r="P431" s="28"/>
      <c r="Q431" s="28"/>
      <c r="R431" s="28"/>
      <c r="S431" s="28"/>
      <c r="T431" s="28"/>
      <c r="U431" s="28"/>
      <c r="V431" s="28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</row>
    <row r="432" spans="1:36" s="25" customFormat="1" x14ac:dyDescent="0.25">
      <c r="A432" s="26"/>
      <c r="B432" s="26"/>
      <c r="C432" s="26"/>
      <c r="D432" s="93"/>
      <c r="E432" s="28"/>
      <c r="I432" s="38"/>
      <c r="N432" s="28"/>
      <c r="O432" s="28"/>
      <c r="P432" s="28"/>
      <c r="Q432" s="28"/>
      <c r="R432" s="28"/>
      <c r="S432" s="28"/>
      <c r="T432" s="28"/>
      <c r="U432" s="28"/>
      <c r="V432" s="28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</row>
    <row r="433" spans="1:36" s="25" customFormat="1" x14ac:dyDescent="0.25">
      <c r="A433" s="26"/>
      <c r="B433" s="26"/>
      <c r="C433" s="26"/>
      <c r="D433" s="93"/>
      <c r="E433" s="28"/>
      <c r="I433" s="38"/>
      <c r="N433" s="28"/>
      <c r="O433" s="28"/>
      <c r="P433" s="28"/>
      <c r="Q433" s="28"/>
      <c r="R433" s="28"/>
      <c r="S433" s="28"/>
      <c r="T433" s="28"/>
      <c r="U433" s="28"/>
      <c r="V433" s="28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</row>
    <row r="434" spans="1:36" s="25" customFormat="1" x14ac:dyDescent="0.25">
      <c r="A434" s="26"/>
      <c r="B434" s="26"/>
      <c r="C434" s="26"/>
      <c r="D434" s="93"/>
      <c r="E434" s="28"/>
      <c r="I434" s="38"/>
      <c r="N434" s="28"/>
      <c r="O434" s="28"/>
      <c r="P434" s="28"/>
      <c r="Q434" s="28"/>
      <c r="R434" s="28"/>
      <c r="S434" s="28"/>
      <c r="T434" s="28"/>
      <c r="U434" s="28"/>
      <c r="V434" s="28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</row>
    <row r="435" spans="1:36" s="25" customFormat="1" x14ac:dyDescent="0.25">
      <c r="A435" s="26"/>
      <c r="B435" s="26"/>
      <c r="C435" s="26"/>
      <c r="D435" s="93"/>
      <c r="E435" s="28"/>
      <c r="I435" s="38"/>
      <c r="N435" s="28"/>
      <c r="O435" s="28"/>
      <c r="P435" s="28"/>
      <c r="Q435" s="28"/>
      <c r="R435" s="28"/>
      <c r="S435" s="28"/>
      <c r="T435" s="28"/>
      <c r="U435" s="28"/>
      <c r="V435" s="28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</row>
    <row r="436" spans="1:36" s="25" customFormat="1" x14ac:dyDescent="0.25">
      <c r="A436" s="26"/>
      <c r="B436" s="26"/>
      <c r="C436" s="26"/>
      <c r="D436" s="93"/>
      <c r="E436" s="28"/>
      <c r="I436" s="38"/>
      <c r="N436" s="28"/>
      <c r="O436" s="28"/>
      <c r="P436" s="28"/>
      <c r="Q436" s="28"/>
      <c r="R436" s="28"/>
      <c r="S436" s="28"/>
      <c r="T436" s="28"/>
      <c r="U436" s="28"/>
      <c r="V436" s="28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</row>
    <row r="437" spans="1:36" s="25" customFormat="1" x14ac:dyDescent="0.25">
      <c r="A437" s="26"/>
      <c r="B437" s="26"/>
      <c r="C437" s="26"/>
      <c r="D437" s="93"/>
      <c r="E437" s="28"/>
      <c r="I437" s="38"/>
      <c r="N437" s="28"/>
      <c r="O437" s="28"/>
      <c r="P437" s="28"/>
      <c r="Q437" s="28"/>
      <c r="R437" s="28"/>
      <c r="S437" s="28"/>
      <c r="T437" s="28"/>
      <c r="U437" s="28"/>
      <c r="V437" s="28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</row>
    <row r="438" spans="1:36" s="25" customFormat="1" x14ac:dyDescent="0.25">
      <c r="A438" s="26"/>
      <c r="B438" s="26"/>
      <c r="C438" s="26"/>
      <c r="D438" s="93"/>
      <c r="E438" s="28"/>
      <c r="I438" s="38"/>
      <c r="N438" s="28"/>
      <c r="O438" s="28"/>
      <c r="P438" s="28"/>
      <c r="Q438" s="28"/>
      <c r="R438" s="28"/>
      <c r="S438" s="28"/>
      <c r="T438" s="28"/>
      <c r="U438" s="28"/>
      <c r="V438" s="28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</row>
    <row r="439" spans="1:36" s="25" customFormat="1" x14ac:dyDescent="0.25">
      <c r="A439" s="26"/>
      <c r="B439" s="26"/>
      <c r="C439" s="26"/>
      <c r="D439" s="93"/>
      <c r="E439" s="28"/>
      <c r="I439" s="38"/>
      <c r="N439" s="28"/>
      <c r="O439" s="28"/>
      <c r="P439" s="28"/>
      <c r="Q439" s="28"/>
      <c r="R439" s="28"/>
      <c r="S439" s="28"/>
      <c r="T439" s="28"/>
      <c r="U439" s="28"/>
      <c r="V439" s="28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</row>
    <row r="440" spans="1:36" s="25" customFormat="1" x14ac:dyDescent="0.25">
      <c r="A440" s="26"/>
      <c r="B440" s="26"/>
      <c r="C440" s="26"/>
      <c r="D440" s="93"/>
      <c r="E440" s="28"/>
      <c r="I440" s="38"/>
      <c r="N440" s="28"/>
      <c r="O440" s="28"/>
      <c r="P440" s="28"/>
      <c r="Q440" s="28"/>
      <c r="R440" s="28"/>
      <c r="S440" s="28"/>
      <c r="T440" s="28"/>
      <c r="U440" s="28"/>
      <c r="V440" s="28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</row>
    <row r="441" spans="1:36" s="25" customFormat="1" x14ac:dyDescent="0.25">
      <c r="A441" s="26"/>
      <c r="B441" s="26"/>
      <c r="C441" s="26"/>
      <c r="D441" s="93"/>
      <c r="E441" s="28"/>
      <c r="I441" s="38"/>
      <c r="N441" s="28"/>
      <c r="O441" s="28"/>
      <c r="P441" s="28"/>
      <c r="Q441" s="28"/>
      <c r="R441" s="28"/>
      <c r="S441" s="28"/>
      <c r="T441" s="28"/>
      <c r="U441" s="28"/>
      <c r="V441" s="28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</row>
    <row r="442" spans="1:36" s="25" customFormat="1" x14ac:dyDescent="0.25">
      <c r="A442" s="26"/>
      <c r="B442" s="26"/>
      <c r="C442" s="26"/>
      <c r="D442" s="93"/>
      <c r="E442" s="28"/>
      <c r="I442" s="38"/>
      <c r="N442" s="28"/>
      <c r="O442" s="28"/>
      <c r="P442" s="28"/>
      <c r="Q442" s="28"/>
      <c r="R442" s="28"/>
      <c r="S442" s="28"/>
      <c r="T442" s="28"/>
      <c r="U442" s="28"/>
      <c r="V442" s="28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</row>
    <row r="443" spans="1:36" s="25" customFormat="1" x14ac:dyDescent="0.25">
      <c r="A443" s="26"/>
      <c r="B443" s="26"/>
      <c r="C443" s="26"/>
      <c r="D443" s="93"/>
      <c r="E443" s="28"/>
      <c r="I443" s="38"/>
      <c r="N443" s="28"/>
      <c r="O443" s="28"/>
      <c r="P443" s="28"/>
      <c r="Q443" s="28"/>
      <c r="R443" s="28"/>
      <c r="S443" s="28"/>
      <c r="T443" s="28"/>
      <c r="U443" s="28"/>
      <c r="V443" s="28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</row>
    <row r="444" spans="1:36" s="24" customFormat="1" x14ac:dyDescent="0.25">
      <c r="A444" s="76"/>
      <c r="B444" s="76"/>
      <c r="C444" s="76"/>
      <c r="D444" s="100"/>
      <c r="E444" s="63"/>
      <c r="G444" s="63"/>
      <c r="H444" s="63"/>
      <c r="I444" s="35"/>
      <c r="J444" s="77"/>
      <c r="M444" s="78"/>
      <c r="U444" s="77"/>
      <c r="V444" s="78"/>
    </row>
    <row r="445" spans="1:36" s="24" customFormat="1" x14ac:dyDescent="0.25">
      <c r="A445" s="76"/>
      <c r="B445" s="76"/>
      <c r="C445" s="76"/>
      <c r="D445" s="100"/>
      <c r="E445" s="63"/>
      <c r="G445" s="63"/>
      <c r="H445" s="63"/>
      <c r="I445" s="35"/>
      <c r="J445" s="77"/>
      <c r="M445" s="78"/>
      <c r="U445" s="77"/>
      <c r="V445" s="78"/>
    </row>
    <row r="446" spans="1:36" s="24" customFormat="1" x14ac:dyDescent="0.25">
      <c r="A446" s="76"/>
      <c r="B446" s="76"/>
      <c r="C446" s="76"/>
      <c r="D446" s="100"/>
      <c r="E446" s="63"/>
      <c r="G446" s="63"/>
      <c r="H446" s="63"/>
      <c r="I446" s="35"/>
      <c r="J446" s="77"/>
      <c r="M446" s="78"/>
      <c r="U446" s="77"/>
      <c r="V446" s="78"/>
    </row>
    <row r="447" spans="1:36" s="24" customFormat="1" x14ac:dyDescent="0.25">
      <c r="A447" s="76"/>
      <c r="B447" s="76"/>
      <c r="C447" s="76"/>
      <c r="D447" s="100"/>
      <c r="E447" s="63"/>
      <c r="G447" s="63"/>
      <c r="H447" s="63"/>
      <c r="I447" s="35"/>
      <c r="J447" s="77"/>
      <c r="M447" s="78"/>
      <c r="U447" s="77"/>
      <c r="V447" s="78"/>
    </row>
    <row r="448" spans="1:36" s="24" customFormat="1" x14ac:dyDescent="0.25">
      <c r="A448" s="76"/>
      <c r="B448" s="76"/>
      <c r="C448" s="76"/>
      <c r="D448" s="100"/>
      <c r="E448" s="63"/>
      <c r="G448" s="63"/>
      <c r="H448" s="63"/>
      <c r="I448" s="35"/>
      <c r="J448" s="77"/>
      <c r="M448" s="78"/>
      <c r="U448" s="77"/>
      <c r="V448" s="78"/>
    </row>
    <row r="449" spans="1:22" s="24" customFormat="1" x14ac:dyDescent="0.25">
      <c r="A449" s="76"/>
      <c r="B449" s="76"/>
      <c r="C449" s="76"/>
      <c r="D449" s="100"/>
      <c r="E449" s="63"/>
      <c r="G449" s="63"/>
      <c r="H449" s="63"/>
      <c r="I449" s="35"/>
      <c r="J449" s="77"/>
      <c r="M449" s="78"/>
      <c r="U449" s="77"/>
      <c r="V449" s="78"/>
    </row>
    <row r="450" spans="1:22" s="24" customFormat="1" x14ac:dyDescent="0.25">
      <c r="A450" s="76"/>
      <c r="B450" s="76"/>
      <c r="C450" s="76"/>
      <c r="D450" s="100"/>
      <c r="E450" s="63"/>
      <c r="G450" s="63"/>
      <c r="H450" s="63"/>
      <c r="I450" s="35"/>
      <c r="J450" s="77"/>
      <c r="M450" s="78"/>
      <c r="U450" s="77"/>
      <c r="V450" s="78"/>
    </row>
    <row r="451" spans="1:22" s="24" customFormat="1" x14ac:dyDescent="0.25">
      <c r="A451" s="76"/>
      <c r="B451" s="76"/>
      <c r="C451" s="76"/>
      <c r="D451" s="100"/>
      <c r="E451" s="63"/>
      <c r="G451" s="63"/>
      <c r="H451" s="63"/>
      <c r="I451" s="35"/>
      <c r="J451" s="77"/>
      <c r="M451" s="78"/>
      <c r="U451" s="77"/>
      <c r="V451" s="78"/>
    </row>
    <row r="452" spans="1:22" s="24" customFormat="1" x14ac:dyDescent="0.25">
      <c r="A452" s="76"/>
      <c r="B452" s="76"/>
      <c r="C452" s="76"/>
      <c r="D452" s="100"/>
      <c r="E452" s="63"/>
      <c r="G452" s="63"/>
      <c r="H452" s="63"/>
      <c r="I452" s="35"/>
      <c r="J452" s="77"/>
      <c r="M452" s="78"/>
      <c r="U452" s="77"/>
      <c r="V452" s="78"/>
    </row>
    <row r="453" spans="1:22" s="24" customFormat="1" x14ac:dyDescent="0.25">
      <c r="A453" s="76"/>
      <c r="B453" s="76"/>
      <c r="C453" s="76"/>
      <c r="D453" s="100"/>
      <c r="E453" s="63"/>
      <c r="G453" s="63"/>
      <c r="H453" s="63"/>
      <c r="I453" s="35"/>
      <c r="J453" s="77"/>
      <c r="M453" s="78"/>
      <c r="U453" s="77"/>
      <c r="V453" s="78"/>
    </row>
    <row r="454" spans="1:22" s="24" customFormat="1" x14ac:dyDescent="0.25">
      <c r="A454" s="76"/>
      <c r="B454" s="76"/>
      <c r="C454" s="76"/>
      <c r="D454" s="100"/>
      <c r="E454" s="63"/>
      <c r="G454" s="63"/>
      <c r="H454" s="63"/>
      <c r="I454" s="35"/>
      <c r="J454" s="77"/>
      <c r="M454" s="78"/>
      <c r="U454" s="77"/>
      <c r="V454" s="78"/>
    </row>
    <row r="455" spans="1:22" s="24" customFormat="1" x14ac:dyDescent="0.25">
      <c r="A455" s="76"/>
      <c r="B455" s="76"/>
      <c r="C455" s="76"/>
      <c r="D455" s="100"/>
      <c r="E455" s="63"/>
      <c r="G455" s="63"/>
      <c r="H455" s="63"/>
      <c r="I455" s="35"/>
      <c r="J455" s="77"/>
      <c r="M455" s="78"/>
      <c r="U455" s="77"/>
      <c r="V455" s="78"/>
    </row>
    <row r="456" spans="1:22" s="24" customFormat="1" x14ac:dyDescent="0.25">
      <c r="A456" s="76"/>
      <c r="B456" s="76"/>
      <c r="C456" s="76"/>
      <c r="D456" s="100"/>
      <c r="E456" s="63"/>
      <c r="G456" s="63"/>
      <c r="H456" s="63"/>
      <c r="I456" s="35"/>
      <c r="J456" s="77"/>
      <c r="M456" s="78"/>
      <c r="U456" s="77"/>
      <c r="V456" s="78"/>
    </row>
    <row r="457" spans="1:22" s="24" customFormat="1" x14ac:dyDescent="0.25">
      <c r="A457" s="76"/>
      <c r="B457" s="76"/>
      <c r="C457" s="76"/>
      <c r="D457" s="100"/>
      <c r="E457" s="63"/>
      <c r="G457" s="63"/>
      <c r="H457" s="63"/>
      <c r="I457" s="35"/>
      <c r="J457" s="77"/>
      <c r="M457" s="78"/>
      <c r="U457" s="77"/>
      <c r="V457" s="78"/>
    </row>
    <row r="458" spans="1:22" s="24" customFormat="1" x14ac:dyDescent="0.25">
      <c r="A458" s="76"/>
      <c r="B458" s="76"/>
      <c r="C458" s="76"/>
      <c r="D458" s="100"/>
      <c r="E458" s="63"/>
      <c r="G458" s="63"/>
      <c r="H458" s="63"/>
      <c r="I458" s="35"/>
      <c r="J458" s="77"/>
      <c r="M458" s="78"/>
      <c r="U458" s="77"/>
      <c r="V458" s="78"/>
    </row>
    <row r="459" spans="1:22" s="24" customFormat="1" x14ac:dyDescent="0.25">
      <c r="A459" s="76"/>
      <c r="B459" s="76"/>
      <c r="C459" s="76"/>
      <c r="D459" s="100"/>
      <c r="E459" s="63"/>
      <c r="G459" s="63"/>
      <c r="H459" s="63"/>
      <c r="I459" s="35"/>
      <c r="J459" s="77"/>
      <c r="M459" s="78"/>
      <c r="U459" s="77"/>
      <c r="V459" s="78"/>
    </row>
    <row r="460" spans="1:22" s="24" customFormat="1" x14ac:dyDescent="0.25">
      <c r="A460" s="76"/>
      <c r="B460" s="76"/>
      <c r="C460" s="76"/>
      <c r="D460" s="100"/>
      <c r="E460" s="63"/>
      <c r="G460" s="63"/>
      <c r="H460" s="63"/>
      <c r="I460" s="35"/>
      <c r="J460" s="77"/>
      <c r="M460" s="78"/>
      <c r="U460" s="77"/>
      <c r="V460" s="78"/>
    </row>
    <row r="461" spans="1:22" s="24" customFormat="1" x14ac:dyDescent="0.25">
      <c r="A461" s="76"/>
      <c r="B461" s="76"/>
      <c r="C461" s="76"/>
      <c r="D461" s="100"/>
      <c r="E461" s="63"/>
      <c r="G461" s="63"/>
      <c r="H461" s="63"/>
      <c r="I461" s="35"/>
      <c r="J461" s="77"/>
      <c r="M461" s="78"/>
      <c r="U461" s="77"/>
      <c r="V461" s="78"/>
    </row>
    <row r="462" spans="1:22" s="24" customFormat="1" x14ac:dyDescent="0.25">
      <c r="A462" s="76"/>
      <c r="B462" s="76"/>
      <c r="C462" s="76"/>
      <c r="D462" s="100"/>
      <c r="E462" s="63"/>
      <c r="G462" s="63"/>
      <c r="H462" s="63"/>
      <c r="I462" s="35"/>
      <c r="J462" s="77"/>
      <c r="M462" s="78"/>
      <c r="U462" s="77"/>
      <c r="V462" s="78"/>
    </row>
    <row r="463" spans="1:22" s="24" customFormat="1" x14ac:dyDescent="0.25">
      <c r="A463" s="76"/>
      <c r="B463" s="76"/>
      <c r="C463" s="76"/>
      <c r="D463" s="100"/>
      <c r="E463" s="63"/>
      <c r="G463" s="63"/>
      <c r="H463" s="63"/>
      <c r="I463" s="35"/>
      <c r="J463" s="77"/>
      <c r="M463" s="78"/>
      <c r="U463" s="77"/>
      <c r="V463" s="78"/>
    </row>
    <row r="464" spans="1:22" s="24" customFormat="1" x14ac:dyDescent="0.25">
      <c r="A464" s="76"/>
      <c r="B464" s="76"/>
      <c r="C464" s="76"/>
      <c r="D464" s="100"/>
      <c r="E464" s="63"/>
      <c r="G464" s="63"/>
      <c r="H464" s="63"/>
      <c r="I464" s="35"/>
      <c r="J464" s="77"/>
      <c r="M464" s="78"/>
      <c r="U464" s="77"/>
      <c r="V464" s="78"/>
    </row>
    <row r="465" spans="1:22" s="24" customFormat="1" x14ac:dyDescent="0.25">
      <c r="A465" s="76"/>
      <c r="B465" s="76"/>
      <c r="C465" s="76"/>
      <c r="D465" s="100"/>
      <c r="E465" s="63"/>
      <c r="G465" s="63"/>
      <c r="H465" s="63"/>
      <c r="I465" s="35"/>
      <c r="J465" s="77"/>
      <c r="M465" s="78"/>
      <c r="U465" s="77"/>
      <c r="V465" s="78"/>
    </row>
    <row r="466" spans="1:22" s="24" customFormat="1" x14ac:dyDescent="0.25">
      <c r="A466" s="76"/>
      <c r="B466" s="76"/>
      <c r="C466" s="76"/>
      <c r="D466" s="100"/>
      <c r="E466" s="63"/>
      <c r="G466" s="63"/>
      <c r="H466" s="63"/>
      <c r="I466" s="35"/>
      <c r="J466" s="77"/>
      <c r="M466" s="78"/>
      <c r="U466" s="77"/>
      <c r="V466" s="78"/>
    </row>
    <row r="467" spans="1:22" s="24" customFormat="1" x14ac:dyDescent="0.25">
      <c r="A467" s="76"/>
      <c r="B467" s="76"/>
      <c r="C467" s="76"/>
      <c r="D467" s="100"/>
      <c r="E467" s="63"/>
      <c r="G467" s="63"/>
      <c r="H467" s="63"/>
      <c r="I467" s="35"/>
      <c r="J467" s="77"/>
      <c r="M467" s="78"/>
      <c r="U467" s="77"/>
      <c r="V467" s="78"/>
    </row>
    <row r="468" spans="1:22" s="24" customFormat="1" x14ac:dyDescent="0.25">
      <c r="A468" s="76"/>
      <c r="B468" s="76"/>
      <c r="C468" s="76"/>
      <c r="D468" s="100"/>
      <c r="E468" s="63"/>
      <c r="G468" s="63"/>
      <c r="H468" s="63"/>
      <c r="I468" s="35"/>
      <c r="J468" s="77"/>
      <c r="M468" s="78"/>
      <c r="U468" s="77"/>
      <c r="V468" s="78"/>
    </row>
    <row r="469" spans="1:22" s="24" customFormat="1" x14ac:dyDescent="0.25">
      <c r="A469" s="76"/>
      <c r="B469" s="76"/>
      <c r="C469" s="76"/>
      <c r="D469" s="100"/>
      <c r="E469" s="63"/>
      <c r="G469" s="63"/>
      <c r="H469" s="63"/>
      <c r="I469" s="35"/>
      <c r="J469" s="77"/>
      <c r="M469" s="78"/>
      <c r="U469" s="77"/>
      <c r="V469" s="78"/>
    </row>
    <row r="470" spans="1:22" s="24" customFormat="1" x14ac:dyDescent="0.25">
      <c r="A470" s="76"/>
      <c r="B470" s="76"/>
      <c r="C470" s="76"/>
      <c r="D470" s="100"/>
      <c r="E470" s="63"/>
      <c r="G470" s="63"/>
      <c r="H470" s="63"/>
      <c r="I470" s="35"/>
      <c r="J470" s="77"/>
      <c r="M470" s="78"/>
      <c r="U470" s="77"/>
      <c r="V470" s="78"/>
    </row>
    <row r="471" spans="1:22" s="24" customFormat="1" x14ac:dyDescent="0.25">
      <c r="A471" s="76"/>
      <c r="B471" s="76"/>
      <c r="C471" s="76"/>
      <c r="D471" s="100"/>
      <c r="E471" s="63"/>
      <c r="G471" s="63"/>
      <c r="H471" s="63"/>
      <c r="I471" s="35"/>
      <c r="J471" s="77"/>
      <c r="M471" s="78"/>
      <c r="U471" s="77"/>
      <c r="V471" s="78"/>
    </row>
    <row r="472" spans="1:22" s="24" customFormat="1" x14ac:dyDescent="0.25">
      <c r="A472" s="76"/>
      <c r="B472" s="76"/>
      <c r="C472" s="76"/>
      <c r="D472" s="100"/>
      <c r="E472" s="63"/>
      <c r="G472" s="63"/>
      <c r="H472" s="63"/>
      <c r="I472" s="35"/>
      <c r="J472" s="77"/>
      <c r="M472" s="78"/>
      <c r="U472" s="77"/>
      <c r="V472" s="78"/>
    </row>
    <row r="473" spans="1:22" s="24" customFormat="1" x14ac:dyDescent="0.25">
      <c r="A473" s="76"/>
      <c r="B473" s="76"/>
      <c r="C473" s="76"/>
      <c r="D473" s="100"/>
      <c r="E473" s="63"/>
      <c r="G473" s="63"/>
      <c r="H473" s="63"/>
      <c r="I473" s="35"/>
      <c r="J473" s="77"/>
      <c r="M473" s="78"/>
      <c r="U473" s="77"/>
      <c r="V473" s="78"/>
    </row>
    <row r="474" spans="1:22" s="24" customFormat="1" x14ac:dyDescent="0.25">
      <c r="A474" s="76"/>
      <c r="B474" s="76"/>
      <c r="C474" s="76"/>
      <c r="D474" s="100"/>
      <c r="E474" s="63"/>
      <c r="G474" s="63"/>
      <c r="H474" s="63"/>
      <c r="I474" s="35"/>
      <c r="J474" s="77"/>
      <c r="M474" s="78"/>
      <c r="U474" s="77"/>
      <c r="V474" s="78"/>
    </row>
    <row r="475" spans="1:22" s="24" customFormat="1" x14ac:dyDescent="0.25">
      <c r="A475" s="76"/>
      <c r="B475" s="76"/>
      <c r="C475" s="76"/>
      <c r="D475" s="100"/>
      <c r="E475" s="63"/>
      <c r="G475" s="63"/>
      <c r="H475" s="63"/>
      <c r="I475" s="35"/>
      <c r="J475" s="77"/>
      <c r="M475" s="78"/>
      <c r="U475" s="77"/>
      <c r="V475" s="78"/>
    </row>
    <row r="476" spans="1:22" s="24" customFormat="1" x14ac:dyDescent="0.25">
      <c r="A476" s="76"/>
      <c r="B476" s="76"/>
      <c r="C476" s="76"/>
      <c r="D476" s="100"/>
      <c r="E476" s="63"/>
      <c r="G476" s="63"/>
      <c r="H476" s="63"/>
      <c r="I476" s="35"/>
      <c r="J476" s="77"/>
      <c r="M476" s="78"/>
      <c r="U476" s="77"/>
      <c r="V476" s="78"/>
    </row>
    <row r="477" spans="1:22" s="24" customFormat="1" x14ac:dyDescent="0.25">
      <c r="A477" s="76"/>
      <c r="B477" s="76"/>
      <c r="C477" s="76"/>
      <c r="D477" s="100"/>
      <c r="E477" s="63"/>
      <c r="G477" s="63"/>
      <c r="H477" s="63"/>
      <c r="I477" s="35"/>
      <c r="J477" s="77"/>
      <c r="M477" s="78"/>
      <c r="U477" s="77"/>
      <c r="V477" s="78"/>
    </row>
    <row r="478" spans="1:22" s="24" customFormat="1" x14ac:dyDescent="0.25">
      <c r="A478" s="76"/>
      <c r="B478" s="76"/>
      <c r="C478" s="76"/>
      <c r="D478" s="100"/>
      <c r="E478" s="63"/>
      <c r="G478" s="63"/>
      <c r="H478" s="63"/>
      <c r="I478" s="35"/>
      <c r="J478" s="77"/>
      <c r="M478" s="78"/>
      <c r="U478" s="77"/>
      <c r="V478" s="78"/>
    </row>
    <row r="479" spans="1:22" s="24" customFormat="1" x14ac:dyDescent="0.25">
      <c r="A479" s="76"/>
      <c r="B479" s="76"/>
      <c r="C479" s="76"/>
      <c r="D479" s="100"/>
      <c r="E479" s="63"/>
      <c r="G479" s="63"/>
      <c r="H479" s="63"/>
      <c r="I479" s="35"/>
      <c r="J479" s="77"/>
      <c r="M479" s="78"/>
      <c r="U479" s="77"/>
      <c r="V479" s="78"/>
    </row>
    <row r="480" spans="1:22" s="24" customFormat="1" x14ac:dyDescent="0.25">
      <c r="A480" s="76"/>
      <c r="B480" s="76"/>
      <c r="C480" s="76"/>
      <c r="D480" s="100"/>
      <c r="E480" s="63"/>
      <c r="G480" s="63"/>
      <c r="H480" s="63"/>
      <c r="I480" s="35"/>
      <c r="J480" s="77"/>
      <c r="M480" s="78"/>
      <c r="U480" s="77"/>
      <c r="V480" s="78"/>
    </row>
    <row r="481" spans="1:22" s="24" customFormat="1" x14ac:dyDescent="0.25">
      <c r="A481" s="76"/>
      <c r="B481" s="76"/>
      <c r="C481" s="76"/>
      <c r="D481" s="100"/>
      <c r="E481" s="63"/>
      <c r="G481" s="63"/>
      <c r="H481" s="63"/>
      <c r="I481" s="35"/>
      <c r="J481" s="77"/>
      <c r="M481" s="78"/>
      <c r="U481" s="77"/>
      <c r="V481" s="78"/>
    </row>
    <row r="482" spans="1:22" s="24" customFormat="1" x14ac:dyDescent="0.25">
      <c r="A482" s="76"/>
      <c r="B482" s="76"/>
      <c r="C482" s="76"/>
      <c r="D482" s="100"/>
      <c r="E482" s="63"/>
      <c r="G482" s="63"/>
      <c r="H482" s="63"/>
      <c r="I482" s="35"/>
      <c r="J482" s="77"/>
      <c r="M482" s="78"/>
      <c r="U482" s="77"/>
      <c r="V482" s="78"/>
    </row>
    <row r="483" spans="1:22" s="24" customFormat="1" x14ac:dyDescent="0.25">
      <c r="A483" s="76"/>
      <c r="B483" s="76"/>
      <c r="C483" s="76"/>
      <c r="D483" s="100"/>
      <c r="E483" s="63"/>
      <c r="G483" s="63"/>
      <c r="H483" s="63"/>
      <c r="I483" s="35"/>
      <c r="J483" s="77"/>
      <c r="M483" s="78"/>
      <c r="U483" s="77"/>
      <c r="V483" s="78"/>
    </row>
    <row r="484" spans="1:22" s="24" customFormat="1" x14ac:dyDescent="0.25">
      <c r="A484" s="76"/>
      <c r="B484" s="76"/>
      <c r="C484" s="76"/>
      <c r="D484" s="100"/>
      <c r="E484" s="63"/>
      <c r="G484" s="63"/>
      <c r="H484" s="63"/>
      <c r="I484" s="35"/>
      <c r="J484" s="77"/>
      <c r="M484" s="78"/>
      <c r="U484" s="77"/>
      <c r="V484" s="78"/>
    </row>
    <row r="485" spans="1:22" s="24" customFormat="1" x14ac:dyDescent="0.25">
      <c r="A485" s="76"/>
      <c r="B485" s="76"/>
      <c r="C485" s="76"/>
      <c r="D485" s="100"/>
      <c r="E485" s="63"/>
      <c r="G485" s="63"/>
      <c r="H485" s="63"/>
      <c r="I485" s="35"/>
      <c r="J485" s="77"/>
      <c r="M485" s="78"/>
      <c r="U485" s="77"/>
      <c r="V485" s="78"/>
    </row>
    <row r="486" spans="1:22" s="24" customFormat="1" x14ac:dyDescent="0.25">
      <c r="A486" s="76"/>
      <c r="B486" s="76"/>
      <c r="C486" s="76"/>
      <c r="D486" s="100"/>
      <c r="E486" s="63"/>
      <c r="G486" s="63"/>
      <c r="H486" s="63"/>
      <c r="I486" s="35"/>
      <c r="J486" s="77"/>
      <c r="M486" s="78"/>
      <c r="U486" s="77"/>
      <c r="V486" s="78"/>
    </row>
    <row r="487" spans="1:22" s="24" customFormat="1" x14ac:dyDescent="0.25">
      <c r="A487" s="76"/>
      <c r="B487" s="76"/>
      <c r="C487" s="76"/>
      <c r="D487" s="100"/>
      <c r="E487" s="63"/>
      <c r="G487" s="63"/>
      <c r="H487" s="63"/>
      <c r="I487" s="35"/>
      <c r="J487" s="77"/>
      <c r="M487" s="78"/>
      <c r="U487" s="77"/>
      <c r="V487" s="78"/>
    </row>
    <row r="488" spans="1:22" s="24" customFormat="1" x14ac:dyDescent="0.25">
      <c r="A488" s="76"/>
      <c r="B488" s="76"/>
      <c r="C488" s="76"/>
      <c r="D488" s="100"/>
      <c r="E488" s="63"/>
      <c r="G488" s="63"/>
      <c r="H488" s="63"/>
      <c r="I488" s="35"/>
      <c r="J488" s="77"/>
      <c r="M488" s="78"/>
      <c r="U488" s="77"/>
      <c r="V488" s="78"/>
    </row>
    <row r="489" spans="1:22" s="24" customFormat="1" x14ac:dyDescent="0.25">
      <c r="A489" s="76"/>
      <c r="B489" s="76"/>
      <c r="C489" s="76"/>
      <c r="D489" s="100"/>
      <c r="E489" s="63"/>
      <c r="G489" s="63"/>
      <c r="H489" s="63"/>
      <c r="I489" s="35"/>
      <c r="J489" s="77"/>
      <c r="M489" s="78"/>
      <c r="U489" s="77"/>
      <c r="V489" s="78"/>
    </row>
    <row r="490" spans="1:22" s="24" customFormat="1" x14ac:dyDescent="0.25">
      <c r="A490" s="76"/>
      <c r="B490" s="76"/>
      <c r="C490" s="76"/>
      <c r="D490" s="100"/>
      <c r="E490" s="63"/>
      <c r="G490" s="63"/>
      <c r="H490" s="63"/>
      <c r="I490" s="35"/>
      <c r="J490" s="77"/>
      <c r="M490" s="78"/>
      <c r="U490" s="77"/>
      <c r="V490" s="78"/>
    </row>
    <row r="491" spans="1:22" s="24" customFormat="1" x14ac:dyDescent="0.25">
      <c r="A491" s="76"/>
      <c r="B491" s="76"/>
      <c r="C491" s="76"/>
      <c r="D491" s="100"/>
      <c r="E491" s="63"/>
      <c r="G491" s="63"/>
      <c r="H491" s="63"/>
      <c r="I491" s="35"/>
      <c r="J491" s="77"/>
      <c r="M491" s="78"/>
      <c r="U491" s="77"/>
      <c r="V491" s="78"/>
    </row>
    <row r="492" spans="1:22" s="24" customFormat="1" x14ac:dyDescent="0.25">
      <c r="A492" s="76"/>
      <c r="B492" s="76"/>
      <c r="C492" s="76"/>
      <c r="D492" s="100"/>
      <c r="E492" s="63"/>
      <c r="G492" s="63"/>
      <c r="H492" s="63"/>
      <c r="I492" s="35"/>
      <c r="J492" s="77"/>
      <c r="M492" s="78"/>
      <c r="U492" s="77"/>
      <c r="V492" s="78"/>
    </row>
    <row r="493" spans="1:22" s="24" customFormat="1" x14ac:dyDescent="0.25">
      <c r="A493" s="76"/>
      <c r="B493" s="76"/>
      <c r="C493" s="76"/>
      <c r="D493" s="100"/>
      <c r="E493" s="63"/>
      <c r="G493" s="63"/>
      <c r="H493" s="63"/>
      <c r="I493" s="35"/>
      <c r="J493" s="77"/>
      <c r="M493" s="78"/>
      <c r="U493" s="77"/>
      <c r="V493" s="78"/>
    </row>
    <row r="494" spans="1:22" s="24" customFormat="1" x14ac:dyDescent="0.25">
      <c r="A494" s="76"/>
      <c r="B494" s="76"/>
      <c r="C494" s="76"/>
      <c r="D494" s="100"/>
      <c r="E494" s="63"/>
      <c r="G494" s="63"/>
      <c r="H494" s="63"/>
      <c r="I494" s="35"/>
      <c r="J494" s="77"/>
      <c r="M494" s="78"/>
      <c r="U494" s="77"/>
      <c r="V494" s="78"/>
    </row>
    <row r="495" spans="1:22" s="24" customFormat="1" x14ac:dyDescent="0.25">
      <c r="A495" s="76"/>
      <c r="B495" s="76"/>
      <c r="C495" s="76"/>
      <c r="D495" s="100"/>
      <c r="E495" s="63"/>
      <c r="G495" s="63"/>
      <c r="H495" s="63"/>
      <c r="I495" s="35"/>
      <c r="J495" s="77"/>
      <c r="M495" s="78"/>
      <c r="U495" s="77"/>
      <c r="V495" s="78"/>
    </row>
    <row r="496" spans="1:22" s="24" customFormat="1" x14ac:dyDescent="0.25">
      <c r="A496" s="76"/>
      <c r="B496" s="76"/>
      <c r="C496" s="76"/>
      <c r="D496" s="100"/>
      <c r="E496" s="63"/>
      <c r="G496" s="63"/>
      <c r="H496" s="63"/>
      <c r="I496" s="35"/>
      <c r="J496" s="77"/>
      <c r="M496" s="78"/>
      <c r="U496" s="77"/>
      <c r="V496" s="78"/>
    </row>
    <row r="497" spans="1:22" s="24" customFormat="1" x14ac:dyDescent="0.25">
      <c r="A497" s="76"/>
      <c r="B497" s="76"/>
      <c r="C497" s="76"/>
      <c r="D497" s="100"/>
      <c r="E497" s="63"/>
      <c r="G497" s="63"/>
      <c r="H497" s="63"/>
      <c r="I497" s="35"/>
      <c r="J497" s="77"/>
      <c r="M497" s="78"/>
      <c r="U497" s="77"/>
      <c r="V497" s="78"/>
    </row>
    <row r="498" spans="1:22" s="24" customFormat="1" x14ac:dyDescent="0.25">
      <c r="A498" s="76"/>
      <c r="B498" s="76"/>
      <c r="C498" s="76"/>
      <c r="D498" s="100"/>
      <c r="E498" s="63"/>
      <c r="G498" s="63"/>
      <c r="H498" s="63"/>
      <c r="I498" s="35"/>
      <c r="J498" s="77"/>
      <c r="M498" s="78"/>
      <c r="U498" s="77"/>
      <c r="V498" s="78"/>
    </row>
    <row r="499" spans="1:22" s="24" customFormat="1" x14ac:dyDescent="0.25">
      <c r="A499" s="76"/>
      <c r="B499" s="76"/>
      <c r="C499" s="76"/>
      <c r="D499" s="100"/>
      <c r="E499" s="63"/>
      <c r="G499" s="63"/>
      <c r="H499" s="63"/>
      <c r="I499" s="35"/>
      <c r="J499" s="77"/>
      <c r="M499" s="78"/>
      <c r="U499" s="77"/>
      <c r="V499" s="78"/>
    </row>
    <row r="500" spans="1:22" s="24" customFormat="1" x14ac:dyDescent="0.25">
      <c r="A500" s="76"/>
      <c r="B500" s="76"/>
      <c r="C500" s="76"/>
      <c r="D500" s="100"/>
      <c r="E500" s="63"/>
      <c r="G500" s="63"/>
      <c r="H500" s="63"/>
      <c r="I500" s="35"/>
      <c r="J500" s="77"/>
      <c r="M500" s="78"/>
      <c r="U500" s="77"/>
      <c r="V500" s="78"/>
    </row>
    <row r="501" spans="1:22" s="24" customFormat="1" x14ac:dyDescent="0.25">
      <c r="A501" s="76"/>
      <c r="B501" s="76"/>
      <c r="C501" s="76"/>
      <c r="D501" s="100"/>
      <c r="E501" s="63"/>
      <c r="G501" s="63"/>
      <c r="H501" s="63"/>
      <c r="I501" s="35"/>
      <c r="J501" s="77"/>
      <c r="M501" s="78"/>
      <c r="U501" s="77"/>
      <c r="V501" s="78"/>
    </row>
    <row r="502" spans="1:22" s="24" customFormat="1" x14ac:dyDescent="0.25">
      <c r="A502" s="76"/>
      <c r="B502" s="76"/>
      <c r="C502" s="76"/>
      <c r="D502" s="100"/>
      <c r="E502" s="63"/>
      <c r="G502" s="63"/>
      <c r="H502" s="63"/>
      <c r="I502" s="35"/>
      <c r="J502" s="77"/>
      <c r="M502" s="78"/>
      <c r="U502" s="77"/>
      <c r="V502" s="78"/>
    </row>
    <row r="503" spans="1:22" s="24" customFormat="1" x14ac:dyDescent="0.25">
      <c r="A503" s="76"/>
      <c r="B503" s="76"/>
      <c r="C503" s="76"/>
      <c r="D503" s="100"/>
      <c r="E503" s="63"/>
      <c r="G503" s="63"/>
      <c r="H503" s="63"/>
      <c r="I503" s="35"/>
      <c r="J503" s="77"/>
      <c r="M503" s="78"/>
      <c r="U503" s="77"/>
      <c r="V503" s="78"/>
    </row>
    <row r="504" spans="1:22" s="24" customFormat="1" x14ac:dyDescent="0.25">
      <c r="A504" s="76"/>
      <c r="B504" s="76"/>
      <c r="C504" s="76"/>
      <c r="D504" s="100"/>
      <c r="E504" s="63"/>
      <c r="G504" s="63"/>
      <c r="H504" s="63"/>
      <c r="I504" s="35"/>
      <c r="J504" s="77"/>
      <c r="M504" s="78"/>
      <c r="U504" s="77"/>
      <c r="V504" s="78"/>
    </row>
    <row r="505" spans="1:22" s="24" customFormat="1" x14ac:dyDescent="0.25">
      <c r="A505" s="76"/>
      <c r="B505" s="76"/>
      <c r="C505" s="76"/>
      <c r="D505" s="100"/>
      <c r="E505" s="63"/>
      <c r="G505" s="63"/>
      <c r="H505" s="63"/>
      <c r="I505" s="35"/>
      <c r="J505" s="77"/>
      <c r="M505" s="78"/>
      <c r="U505" s="77"/>
      <c r="V505" s="78"/>
    </row>
    <row r="506" spans="1:22" s="24" customFormat="1" x14ac:dyDescent="0.25">
      <c r="A506" s="76"/>
      <c r="B506" s="76"/>
      <c r="C506" s="76"/>
      <c r="D506" s="100"/>
      <c r="E506" s="63"/>
      <c r="G506" s="63"/>
      <c r="H506" s="63"/>
      <c r="I506" s="35"/>
      <c r="J506" s="77"/>
      <c r="M506" s="78"/>
      <c r="U506" s="77"/>
      <c r="V506" s="78"/>
    </row>
    <row r="507" spans="1:22" s="24" customFormat="1" x14ac:dyDescent="0.25">
      <c r="A507" s="76"/>
      <c r="B507" s="76"/>
      <c r="C507" s="76"/>
      <c r="D507" s="100"/>
      <c r="E507" s="63"/>
      <c r="G507" s="63"/>
      <c r="H507" s="63"/>
      <c r="I507" s="35"/>
      <c r="J507" s="77"/>
      <c r="M507" s="78"/>
      <c r="U507" s="77"/>
      <c r="V507" s="78"/>
    </row>
    <row r="508" spans="1:22" s="24" customFormat="1" x14ac:dyDescent="0.25">
      <c r="A508" s="76"/>
      <c r="B508" s="76"/>
      <c r="C508" s="76"/>
      <c r="D508" s="100"/>
      <c r="E508" s="63"/>
      <c r="G508" s="63"/>
      <c r="H508" s="63"/>
      <c r="I508" s="35"/>
      <c r="J508" s="77"/>
      <c r="M508" s="78"/>
      <c r="U508" s="77"/>
      <c r="V508" s="78"/>
    </row>
    <row r="509" spans="1:22" s="24" customFormat="1" x14ac:dyDescent="0.25">
      <c r="A509" s="76"/>
      <c r="B509" s="76"/>
      <c r="C509" s="76"/>
      <c r="D509" s="100"/>
      <c r="E509" s="63"/>
      <c r="G509" s="63"/>
      <c r="H509" s="63"/>
      <c r="I509" s="35"/>
      <c r="J509" s="77"/>
      <c r="M509" s="78"/>
      <c r="U509" s="77"/>
      <c r="V509" s="78"/>
    </row>
    <row r="510" spans="1:22" s="24" customFormat="1" x14ac:dyDescent="0.25">
      <c r="A510" s="76"/>
      <c r="B510" s="76"/>
      <c r="C510" s="76"/>
      <c r="D510" s="100"/>
      <c r="E510" s="63"/>
      <c r="G510" s="63"/>
      <c r="H510" s="63"/>
      <c r="I510" s="35"/>
      <c r="J510" s="77"/>
      <c r="M510" s="78"/>
      <c r="U510" s="77"/>
      <c r="V510" s="78"/>
    </row>
    <row r="511" spans="1:22" s="24" customFormat="1" x14ac:dyDescent="0.25">
      <c r="A511" s="76"/>
      <c r="B511" s="76"/>
      <c r="C511" s="76"/>
      <c r="D511" s="100"/>
      <c r="E511" s="63"/>
      <c r="G511" s="63"/>
      <c r="H511" s="63"/>
      <c r="I511" s="35"/>
      <c r="J511" s="77"/>
      <c r="M511" s="78"/>
      <c r="U511" s="77"/>
      <c r="V511" s="78"/>
    </row>
    <row r="512" spans="1:22" s="24" customFormat="1" x14ac:dyDescent="0.25">
      <c r="A512" s="76"/>
      <c r="B512" s="76"/>
      <c r="C512" s="76"/>
      <c r="D512" s="100"/>
      <c r="E512" s="63"/>
      <c r="G512" s="63"/>
      <c r="H512" s="63"/>
      <c r="I512" s="35"/>
      <c r="J512" s="77"/>
      <c r="M512" s="78"/>
      <c r="U512" s="77"/>
      <c r="V512" s="78"/>
    </row>
    <row r="513" spans="1:22" s="24" customFormat="1" x14ac:dyDescent="0.25">
      <c r="A513" s="76"/>
      <c r="B513" s="76"/>
      <c r="C513" s="76"/>
      <c r="D513" s="100"/>
      <c r="E513" s="63"/>
      <c r="G513" s="63"/>
      <c r="H513" s="63"/>
      <c r="I513" s="35"/>
      <c r="J513" s="77"/>
      <c r="M513" s="78"/>
      <c r="U513" s="77"/>
      <c r="V513" s="78"/>
    </row>
    <row r="514" spans="1:22" s="24" customFormat="1" x14ac:dyDescent="0.25">
      <c r="A514" s="76"/>
      <c r="B514" s="76"/>
      <c r="C514" s="76"/>
      <c r="D514" s="100"/>
      <c r="E514" s="63"/>
      <c r="G514" s="63"/>
      <c r="H514" s="63"/>
      <c r="I514" s="35"/>
      <c r="J514" s="77"/>
      <c r="M514" s="78"/>
      <c r="U514" s="77"/>
      <c r="V514" s="78"/>
    </row>
    <row r="515" spans="1:22" s="24" customFormat="1" x14ac:dyDescent="0.25">
      <c r="A515" s="76"/>
      <c r="B515" s="76"/>
      <c r="C515" s="76"/>
      <c r="D515" s="100"/>
      <c r="E515" s="63"/>
      <c r="G515" s="63"/>
      <c r="H515" s="63"/>
      <c r="I515" s="35"/>
      <c r="J515" s="77"/>
      <c r="M515" s="78"/>
      <c r="U515" s="77"/>
      <c r="V515" s="78"/>
    </row>
    <row r="516" spans="1:22" s="24" customFormat="1" x14ac:dyDescent="0.25">
      <c r="A516" s="76"/>
      <c r="B516" s="76"/>
      <c r="C516" s="76"/>
      <c r="D516" s="100"/>
      <c r="E516" s="63"/>
      <c r="G516" s="63"/>
      <c r="H516" s="63"/>
      <c r="I516" s="35"/>
      <c r="J516" s="77"/>
      <c r="M516" s="78"/>
      <c r="U516" s="77"/>
      <c r="V516" s="78"/>
    </row>
    <row r="517" spans="1:22" s="24" customFormat="1" x14ac:dyDescent="0.25">
      <c r="A517" s="76"/>
      <c r="B517" s="76"/>
      <c r="C517" s="76"/>
      <c r="D517" s="100"/>
      <c r="E517" s="63"/>
      <c r="G517" s="63"/>
      <c r="H517" s="63"/>
      <c r="I517" s="35"/>
      <c r="J517" s="77"/>
      <c r="M517" s="78"/>
      <c r="U517" s="77"/>
      <c r="V517" s="78"/>
    </row>
    <row r="518" spans="1:22" s="24" customFormat="1" x14ac:dyDescent="0.25">
      <c r="A518" s="76"/>
      <c r="B518" s="76"/>
      <c r="C518" s="76"/>
      <c r="D518" s="100"/>
      <c r="E518" s="63"/>
      <c r="G518" s="63"/>
      <c r="H518" s="63"/>
      <c r="I518" s="35"/>
      <c r="J518" s="77"/>
      <c r="M518" s="78"/>
      <c r="U518" s="77"/>
      <c r="V518" s="78"/>
    </row>
    <row r="519" spans="1:22" s="24" customFormat="1" x14ac:dyDescent="0.25">
      <c r="A519" s="76"/>
      <c r="B519" s="76"/>
      <c r="C519" s="76"/>
      <c r="D519" s="100"/>
      <c r="E519" s="63"/>
      <c r="G519" s="63"/>
      <c r="H519" s="63"/>
      <c r="I519" s="35"/>
      <c r="J519" s="77"/>
      <c r="M519" s="78"/>
      <c r="U519" s="77"/>
      <c r="V519" s="78"/>
    </row>
    <row r="520" spans="1:22" s="24" customFormat="1" x14ac:dyDescent="0.25">
      <c r="A520" s="76"/>
      <c r="B520" s="76"/>
      <c r="C520" s="76"/>
      <c r="D520" s="100"/>
      <c r="E520" s="63"/>
      <c r="G520" s="63"/>
      <c r="H520" s="63"/>
      <c r="I520" s="35"/>
      <c r="J520" s="77"/>
      <c r="M520" s="78"/>
      <c r="U520" s="77"/>
      <c r="V520" s="78"/>
    </row>
    <row r="521" spans="1:22" s="24" customFormat="1" x14ac:dyDescent="0.25">
      <c r="A521" s="76"/>
      <c r="B521" s="76"/>
      <c r="C521" s="76"/>
      <c r="D521" s="100"/>
      <c r="E521" s="63"/>
      <c r="G521" s="63"/>
      <c r="H521" s="63"/>
      <c r="I521" s="35"/>
      <c r="J521" s="77"/>
      <c r="M521" s="78"/>
      <c r="U521" s="77"/>
      <c r="V521" s="78"/>
    </row>
    <row r="522" spans="1:22" s="24" customFormat="1" x14ac:dyDescent="0.25">
      <c r="A522" s="76"/>
      <c r="B522" s="76"/>
      <c r="C522" s="76"/>
      <c r="D522" s="100"/>
      <c r="E522" s="63"/>
      <c r="G522" s="63"/>
      <c r="H522" s="63"/>
      <c r="I522" s="35"/>
      <c r="J522" s="77"/>
      <c r="M522" s="78"/>
      <c r="U522" s="77"/>
      <c r="V522" s="78"/>
    </row>
    <row r="523" spans="1:22" s="24" customFormat="1" x14ac:dyDescent="0.25">
      <c r="A523" s="76"/>
      <c r="B523" s="76"/>
      <c r="C523" s="76"/>
      <c r="D523" s="100"/>
      <c r="E523" s="63"/>
      <c r="G523" s="63"/>
      <c r="H523" s="63"/>
      <c r="I523" s="35"/>
      <c r="J523" s="77"/>
      <c r="M523" s="78"/>
      <c r="U523" s="77"/>
      <c r="V523" s="78"/>
    </row>
    <row r="524" spans="1:22" s="24" customFormat="1" x14ac:dyDescent="0.25">
      <c r="A524" s="76"/>
      <c r="B524" s="76"/>
      <c r="C524" s="76"/>
      <c r="D524" s="100"/>
      <c r="E524" s="63"/>
      <c r="G524" s="63"/>
      <c r="H524" s="63"/>
      <c r="I524" s="35"/>
      <c r="J524" s="77"/>
      <c r="M524" s="78"/>
      <c r="U524" s="77"/>
      <c r="V524" s="78"/>
    </row>
    <row r="525" spans="1:22" s="24" customFormat="1" x14ac:dyDescent="0.25">
      <c r="A525" s="76"/>
      <c r="B525" s="76"/>
      <c r="C525" s="76"/>
      <c r="D525" s="100"/>
      <c r="E525" s="63"/>
      <c r="G525" s="63"/>
      <c r="H525" s="63"/>
      <c r="I525" s="35"/>
      <c r="J525" s="77"/>
      <c r="M525" s="78"/>
      <c r="U525" s="77"/>
      <c r="V525" s="78"/>
    </row>
    <row r="526" spans="1:22" s="24" customFormat="1" x14ac:dyDescent="0.25">
      <c r="A526" s="76"/>
      <c r="B526" s="76"/>
      <c r="C526" s="76"/>
      <c r="D526" s="100"/>
      <c r="E526" s="63"/>
      <c r="G526" s="63"/>
      <c r="H526" s="63"/>
      <c r="I526" s="35"/>
      <c r="J526" s="77"/>
      <c r="M526" s="78"/>
      <c r="U526" s="77"/>
      <c r="V526" s="78"/>
    </row>
    <row r="527" spans="1:22" s="24" customFormat="1" x14ac:dyDescent="0.25">
      <c r="A527" s="76"/>
      <c r="B527" s="76"/>
      <c r="C527" s="76"/>
      <c r="D527" s="100"/>
      <c r="E527" s="63"/>
      <c r="G527" s="63"/>
      <c r="H527" s="63"/>
      <c r="I527" s="35"/>
      <c r="J527" s="77"/>
      <c r="M527" s="78"/>
      <c r="U527" s="77"/>
      <c r="V527" s="78"/>
    </row>
    <row r="528" spans="1:22" s="24" customFormat="1" x14ac:dyDescent="0.25">
      <c r="A528" s="76"/>
      <c r="B528" s="76"/>
      <c r="C528" s="76"/>
      <c r="D528" s="100"/>
      <c r="E528" s="63"/>
      <c r="G528" s="63"/>
      <c r="H528" s="63"/>
      <c r="I528" s="35"/>
      <c r="J528" s="77"/>
      <c r="M528" s="78"/>
      <c r="U528" s="77"/>
      <c r="V528" s="78"/>
    </row>
    <row r="529" spans="1:22" s="24" customFormat="1" x14ac:dyDescent="0.25">
      <c r="A529" s="76"/>
      <c r="B529" s="76"/>
      <c r="C529" s="76"/>
      <c r="D529" s="100"/>
      <c r="E529" s="63"/>
      <c r="G529" s="63"/>
      <c r="H529" s="63"/>
      <c r="I529" s="35"/>
      <c r="J529" s="77"/>
      <c r="M529" s="78"/>
      <c r="U529" s="77"/>
      <c r="V529" s="78"/>
    </row>
    <row r="530" spans="1:22" s="24" customFormat="1" x14ac:dyDescent="0.25">
      <c r="A530" s="76"/>
      <c r="B530" s="76"/>
      <c r="C530" s="76"/>
      <c r="D530" s="100"/>
      <c r="E530" s="63"/>
      <c r="G530" s="63"/>
      <c r="H530" s="63"/>
      <c r="I530" s="35"/>
      <c r="J530" s="77"/>
      <c r="M530" s="78"/>
      <c r="U530" s="77"/>
      <c r="V530" s="78"/>
    </row>
    <row r="531" spans="1:22" s="24" customFormat="1" x14ac:dyDescent="0.25">
      <c r="A531" s="76"/>
      <c r="B531" s="76"/>
      <c r="C531" s="76"/>
      <c r="D531" s="100"/>
      <c r="E531" s="63"/>
      <c r="G531" s="63"/>
      <c r="H531" s="63"/>
      <c r="I531" s="35"/>
      <c r="J531" s="77"/>
      <c r="M531" s="78"/>
      <c r="U531" s="77"/>
      <c r="V531" s="78"/>
    </row>
    <row r="532" spans="1:22" s="24" customFormat="1" x14ac:dyDescent="0.25">
      <c r="A532" s="76"/>
      <c r="B532" s="76"/>
      <c r="C532" s="76"/>
      <c r="D532" s="100"/>
      <c r="E532" s="63"/>
      <c r="G532" s="63"/>
      <c r="H532" s="63"/>
      <c r="I532" s="35"/>
      <c r="J532" s="77"/>
      <c r="M532" s="78"/>
      <c r="U532" s="77"/>
      <c r="V532" s="78"/>
    </row>
    <row r="533" spans="1:22" s="24" customFormat="1" x14ac:dyDescent="0.25">
      <c r="A533" s="76"/>
      <c r="B533" s="76"/>
      <c r="C533" s="76"/>
      <c r="D533" s="100"/>
      <c r="E533" s="63"/>
      <c r="G533" s="63"/>
      <c r="H533" s="63"/>
      <c r="I533" s="35"/>
      <c r="J533" s="77"/>
      <c r="M533" s="78"/>
      <c r="U533" s="77"/>
      <c r="V533" s="78"/>
    </row>
    <row r="534" spans="1:22" s="24" customFormat="1" x14ac:dyDescent="0.25">
      <c r="A534" s="76"/>
      <c r="B534" s="76"/>
      <c r="C534" s="76"/>
      <c r="D534" s="100"/>
      <c r="E534" s="63"/>
      <c r="G534" s="63"/>
      <c r="H534" s="63"/>
      <c r="I534" s="35"/>
      <c r="J534" s="77"/>
      <c r="M534" s="78"/>
      <c r="U534" s="77"/>
      <c r="V534" s="78"/>
    </row>
    <row r="535" spans="1:22" s="24" customFormat="1" x14ac:dyDescent="0.25">
      <c r="A535" s="76"/>
      <c r="B535" s="76"/>
      <c r="C535" s="76"/>
      <c r="D535" s="100"/>
      <c r="E535" s="63"/>
      <c r="G535" s="63"/>
      <c r="H535" s="63"/>
      <c r="I535" s="35"/>
      <c r="J535" s="77"/>
      <c r="M535" s="78"/>
      <c r="U535" s="77"/>
      <c r="V535" s="78"/>
    </row>
    <row r="536" spans="1:22" s="24" customFormat="1" x14ac:dyDescent="0.25">
      <c r="A536" s="76"/>
      <c r="B536" s="76"/>
      <c r="C536" s="76"/>
      <c r="D536" s="100"/>
      <c r="E536" s="63"/>
      <c r="G536" s="63"/>
      <c r="H536" s="63"/>
      <c r="I536" s="35"/>
      <c r="J536" s="77"/>
      <c r="M536" s="78"/>
      <c r="U536" s="77"/>
      <c r="V536" s="78"/>
    </row>
    <row r="537" spans="1:22" s="24" customFormat="1" x14ac:dyDescent="0.25">
      <c r="A537" s="76"/>
      <c r="B537" s="76"/>
      <c r="C537" s="76"/>
      <c r="D537" s="100"/>
      <c r="E537" s="63"/>
      <c r="G537" s="63"/>
      <c r="H537" s="63"/>
      <c r="I537" s="35"/>
      <c r="J537" s="77"/>
      <c r="M537" s="78"/>
      <c r="U537" s="77"/>
      <c r="V537" s="78"/>
    </row>
    <row r="538" spans="1:22" s="24" customFormat="1" x14ac:dyDescent="0.25">
      <c r="A538" s="76"/>
      <c r="B538" s="76"/>
      <c r="C538" s="76"/>
      <c r="D538" s="100"/>
      <c r="E538" s="63"/>
      <c r="G538" s="63"/>
      <c r="H538" s="63"/>
      <c r="I538" s="35"/>
      <c r="J538" s="77"/>
      <c r="M538" s="78"/>
      <c r="U538" s="77"/>
      <c r="V538" s="78"/>
    </row>
    <row r="539" spans="1:22" s="24" customFormat="1" x14ac:dyDescent="0.25">
      <c r="A539" s="76"/>
      <c r="B539" s="76"/>
      <c r="C539" s="76"/>
      <c r="D539" s="100"/>
      <c r="E539" s="63"/>
      <c r="G539" s="63"/>
      <c r="H539" s="63"/>
      <c r="I539" s="35"/>
      <c r="J539" s="77"/>
      <c r="M539" s="78"/>
      <c r="U539" s="77"/>
      <c r="V539" s="78"/>
    </row>
    <row r="540" spans="1:22" s="24" customFormat="1" x14ac:dyDescent="0.25">
      <c r="A540" s="76"/>
      <c r="B540" s="76"/>
      <c r="C540" s="76"/>
      <c r="D540" s="100"/>
      <c r="E540" s="63"/>
      <c r="G540" s="63"/>
      <c r="H540" s="63"/>
      <c r="I540" s="35"/>
      <c r="J540" s="77"/>
      <c r="M540" s="78"/>
      <c r="U540" s="77"/>
      <c r="V540" s="78"/>
    </row>
    <row r="541" spans="1:22" s="24" customFormat="1" x14ac:dyDescent="0.25">
      <c r="A541" s="76"/>
      <c r="B541" s="76"/>
      <c r="C541" s="76"/>
      <c r="D541" s="100"/>
      <c r="E541" s="63"/>
      <c r="G541" s="63"/>
      <c r="H541" s="63"/>
      <c r="I541" s="35"/>
      <c r="J541" s="77"/>
      <c r="M541" s="78"/>
      <c r="U541" s="77"/>
      <c r="V541" s="78"/>
    </row>
    <row r="542" spans="1:22" s="24" customFormat="1" x14ac:dyDescent="0.25">
      <c r="A542" s="76"/>
      <c r="B542" s="76"/>
      <c r="C542" s="76"/>
      <c r="D542" s="100"/>
      <c r="E542" s="63"/>
      <c r="G542" s="63"/>
      <c r="H542" s="63"/>
      <c r="I542" s="35"/>
      <c r="J542" s="77"/>
      <c r="M542" s="78"/>
      <c r="U542" s="77"/>
      <c r="V542" s="78"/>
    </row>
    <row r="543" spans="1:22" s="24" customFormat="1" x14ac:dyDescent="0.25">
      <c r="A543" s="76"/>
      <c r="B543" s="76"/>
      <c r="C543" s="76"/>
      <c r="D543" s="100"/>
      <c r="E543" s="63"/>
      <c r="G543" s="63"/>
      <c r="H543" s="63"/>
      <c r="I543" s="35"/>
      <c r="J543" s="77"/>
      <c r="M543" s="78"/>
      <c r="U543" s="77"/>
      <c r="V543" s="78"/>
    </row>
    <row r="544" spans="1:22" s="24" customFormat="1" x14ac:dyDescent="0.25">
      <c r="A544" s="76"/>
      <c r="B544" s="76"/>
      <c r="C544" s="76"/>
      <c r="D544" s="100"/>
      <c r="E544" s="63"/>
      <c r="G544" s="63"/>
      <c r="H544" s="63"/>
      <c r="I544" s="35"/>
      <c r="J544" s="77"/>
      <c r="M544" s="78"/>
      <c r="U544" s="77"/>
      <c r="V544" s="78"/>
    </row>
    <row r="545" spans="1:22" s="24" customFormat="1" x14ac:dyDescent="0.25">
      <c r="A545" s="76"/>
      <c r="B545" s="76"/>
      <c r="C545" s="76"/>
      <c r="D545" s="100"/>
      <c r="E545" s="63"/>
      <c r="G545" s="63"/>
      <c r="H545" s="63"/>
      <c r="I545" s="35"/>
      <c r="J545" s="77"/>
      <c r="M545" s="78"/>
      <c r="U545" s="77"/>
      <c r="V545" s="78"/>
    </row>
    <row r="546" spans="1:22" s="24" customFormat="1" x14ac:dyDescent="0.25">
      <c r="A546" s="76"/>
      <c r="B546" s="76"/>
      <c r="C546" s="76"/>
      <c r="D546" s="100"/>
      <c r="E546" s="63"/>
      <c r="G546" s="63"/>
      <c r="H546" s="63"/>
      <c r="I546" s="35"/>
      <c r="J546" s="77"/>
      <c r="M546" s="78"/>
      <c r="U546" s="77"/>
      <c r="V546" s="78"/>
    </row>
    <row r="547" spans="1:22" s="24" customFormat="1" x14ac:dyDescent="0.25">
      <c r="A547" s="76"/>
      <c r="B547" s="76"/>
      <c r="C547" s="76"/>
      <c r="D547" s="100"/>
      <c r="E547" s="63"/>
      <c r="G547" s="63"/>
      <c r="H547" s="63"/>
      <c r="I547" s="35"/>
      <c r="J547" s="77"/>
      <c r="M547" s="78"/>
      <c r="U547" s="77"/>
      <c r="V547" s="78"/>
    </row>
    <row r="548" spans="1:22" s="24" customFormat="1" x14ac:dyDescent="0.25">
      <c r="A548" s="76"/>
      <c r="B548" s="76"/>
      <c r="C548" s="76"/>
      <c r="D548" s="100"/>
      <c r="E548" s="63"/>
      <c r="G548" s="63"/>
      <c r="H548" s="63"/>
      <c r="I548" s="35"/>
      <c r="J548" s="77"/>
      <c r="M548" s="78"/>
      <c r="U548" s="77"/>
      <c r="V548" s="78"/>
    </row>
    <row r="549" spans="1:22" s="24" customFormat="1" x14ac:dyDescent="0.25">
      <c r="A549" s="76"/>
      <c r="B549" s="76"/>
      <c r="C549" s="76"/>
      <c r="D549" s="100"/>
      <c r="E549" s="63"/>
      <c r="G549" s="63"/>
      <c r="H549" s="63"/>
      <c r="I549" s="35"/>
      <c r="J549" s="77"/>
      <c r="M549" s="78"/>
      <c r="U549" s="77"/>
      <c r="V549" s="78"/>
    </row>
    <row r="550" spans="1:22" s="24" customFormat="1" x14ac:dyDescent="0.25">
      <c r="A550" s="76"/>
      <c r="B550" s="76"/>
      <c r="C550" s="76"/>
      <c r="D550" s="100"/>
      <c r="E550" s="63"/>
      <c r="G550" s="63"/>
      <c r="H550" s="63"/>
      <c r="I550" s="35"/>
      <c r="J550" s="77"/>
      <c r="M550" s="78"/>
      <c r="U550" s="77"/>
      <c r="V550" s="78"/>
    </row>
    <row r="551" spans="1:22" s="24" customFormat="1" x14ac:dyDescent="0.25">
      <c r="A551" s="76"/>
      <c r="B551" s="76"/>
      <c r="C551" s="76"/>
      <c r="D551" s="100"/>
      <c r="E551" s="63"/>
      <c r="G551" s="63"/>
      <c r="H551" s="63"/>
      <c r="I551" s="35"/>
      <c r="J551" s="77"/>
      <c r="M551" s="78"/>
      <c r="U551" s="77"/>
      <c r="V551" s="78"/>
    </row>
    <row r="552" spans="1:22" s="24" customFormat="1" x14ac:dyDescent="0.25">
      <c r="A552" s="76"/>
      <c r="B552" s="76"/>
      <c r="C552" s="76"/>
      <c r="D552" s="100"/>
      <c r="E552" s="63"/>
      <c r="G552" s="63"/>
      <c r="H552" s="63"/>
      <c r="I552" s="35"/>
      <c r="J552" s="77"/>
      <c r="M552" s="78"/>
      <c r="U552" s="77"/>
      <c r="V552" s="78"/>
    </row>
    <row r="553" spans="1:22" s="24" customFormat="1" x14ac:dyDescent="0.25">
      <c r="A553" s="76"/>
      <c r="B553" s="76"/>
      <c r="C553" s="76"/>
      <c r="D553" s="100"/>
      <c r="E553" s="63"/>
      <c r="G553" s="63"/>
      <c r="H553" s="63"/>
      <c r="I553" s="35"/>
      <c r="J553" s="77"/>
      <c r="M553" s="78"/>
      <c r="U553" s="77"/>
      <c r="V553" s="78"/>
    </row>
    <row r="554" spans="1:22" s="24" customFormat="1" x14ac:dyDescent="0.25">
      <c r="A554" s="76"/>
      <c r="B554" s="76"/>
      <c r="C554" s="76"/>
      <c r="D554" s="100"/>
      <c r="E554" s="63"/>
      <c r="G554" s="63"/>
      <c r="H554" s="63"/>
      <c r="I554" s="35"/>
      <c r="J554" s="77"/>
      <c r="M554" s="78"/>
      <c r="U554" s="77"/>
      <c r="V554" s="78"/>
    </row>
    <row r="555" spans="1:22" s="24" customFormat="1" x14ac:dyDescent="0.25">
      <c r="A555" s="76"/>
      <c r="B555" s="76"/>
      <c r="C555" s="76"/>
      <c r="D555" s="100"/>
      <c r="E555" s="63"/>
      <c r="G555" s="63"/>
      <c r="H555" s="63"/>
      <c r="I555" s="35"/>
      <c r="J555" s="77"/>
      <c r="M555" s="78"/>
      <c r="U555" s="77"/>
      <c r="V555" s="78"/>
    </row>
    <row r="556" spans="1:22" s="24" customFormat="1" x14ac:dyDescent="0.25">
      <c r="A556" s="76"/>
      <c r="B556" s="76"/>
      <c r="C556" s="76"/>
      <c r="D556" s="100"/>
      <c r="E556" s="63"/>
      <c r="G556" s="63"/>
      <c r="H556" s="63"/>
      <c r="I556" s="35"/>
      <c r="J556" s="77"/>
      <c r="M556" s="78"/>
      <c r="U556" s="77"/>
      <c r="V556" s="78"/>
    </row>
    <row r="557" spans="1:22" s="24" customFormat="1" x14ac:dyDescent="0.25">
      <c r="A557" s="76"/>
      <c r="B557" s="76"/>
      <c r="C557" s="76"/>
      <c r="D557" s="100"/>
      <c r="E557" s="63"/>
      <c r="G557" s="63"/>
      <c r="H557" s="63"/>
      <c r="I557" s="35"/>
      <c r="J557" s="77"/>
      <c r="M557" s="78"/>
      <c r="U557" s="77"/>
      <c r="V557" s="78"/>
    </row>
    <row r="558" spans="1:22" s="24" customFormat="1" x14ac:dyDescent="0.25">
      <c r="A558" s="76"/>
      <c r="B558" s="76"/>
      <c r="C558" s="76"/>
      <c r="D558" s="100"/>
      <c r="E558" s="63"/>
      <c r="G558" s="63"/>
      <c r="H558" s="63"/>
      <c r="I558" s="35"/>
      <c r="J558" s="77"/>
      <c r="M558" s="78"/>
      <c r="U558" s="77"/>
      <c r="V558" s="78"/>
    </row>
    <row r="559" spans="1:22" s="24" customFormat="1" x14ac:dyDescent="0.25">
      <c r="A559" s="76"/>
      <c r="B559" s="76"/>
      <c r="C559" s="76"/>
      <c r="D559" s="100"/>
      <c r="E559" s="63"/>
      <c r="G559" s="63"/>
      <c r="H559" s="63"/>
      <c r="I559" s="35"/>
      <c r="J559" s="77"/>
      <c r="M559" s="78"/>
      <c r="U559" s="77"/>
      <c r="V559" s="78"/>
    </row>
    <row r="560" spans="1:22" s="24" customFormat="1" x14ac:dyDescent="0.25">
      <c r="A560" s="76"/>
      <c r="B560" s="76"/>
      <c r="C560" s="76"/>
      <c r="D560" s="100"/>
      <c r="E560" s="63"/>
      <c r="G560" s="63"/>
      <c r="H560" s="63"/>
      <c r="I560" s="35"/>
      <c r="J560" s="77"/>
      <c r="M560" s="78"/>
      <c r="U560" s="77"/>
      <c r="V560" s="78"/>
    </row>
    <row r="561" spans="1:22" s="24" customFormat="1" x14ac:dyDescent="0.25">
      <c r="A561" s="76"/>
      <c r="B561" s="76"/>
      <c r="C561" s="76"/>
      <c r="D561" s="100"/>
      <c r="E561" s="63"/>
      <c r="G561" s="63"/>
      <c r="H561" s="63"/>
      <c r="I561" s="35"/>
      <c r="J561" s="77"/>
      <c r="M561" s="78"/>
      <c r="U561" s="77"/>
      <c r="V561" s="78"/>
    </row>
    <row r="562" spans="1:22" s="24" customFormat="1" x14ac:dyDescent="0.25">
      <c r="A562" s="76"/>
      <c r="B562" s="76"/>
      <c r="C562" s="76"/>
      <c r="D562" s="100"/>
      <c r="E562" s="63"/>
      <c r="G562" s="63"/>
      <c r="H562" s="63"/>
      <c r="I562" s="35"/>
      <c r="J562" s="77"/>
      <c r="M562" s="78"/>
      <c r="U562" s="77"/>
      <c r="V562" s="78"/>
    </row>
    <row r="563" spans="1:22" s="24" customFormat="1" x14ac:dyDescent="0.25">
      <c r="A563" s="76"/>
      <c r="B563" s="76"/>
      <c r="C563" s="76"/>
      <c r="D563" s="100"/>
      <c r="E563" s="63"/>
      <c r="G563" s="63"/>
      <c r="H563" s="63"/>
      <c r="I563" s="35"/>
      <c r="J563" s="77"/>
      <c r="M563" s="78"/>
      <c r="U563" s="77"/>
      <c r="V563" s="78"/>
    </row>
    <row r="564" spans="1:22" s="24" customFormat="1" x14ac:dyDescent="0.25">
      <c r="A564" s="76"/>
      <c r="B564" s="76"/>
      <c r="C564" s="76"/>
      <c r="D564" s="100"/>
      <c r="E564" s="63"/>
      <c r="G564" s="63"/>
      <c r="H564" s="63"/>
      <c r="I564" s="35"/>
      <c r="J564" s="77"/>
      <c r="M564" s="78"/>
      <c r="U564" s="77"/>
      <c r="V564" s="78"/>
    </row>
    <row r="565" spans="1:22" s="24" customFormat="1" x14ac:dyDescent="0.25">
      <c r="A565" s="76"/>
      <c r="B565" s="76"/>
      <c r="C565" s="76"/>
      <c r="D565" s="100"/>
      <c r="E565" s="63"/>
      <c r="G565" s="63"/>
      <c r="H565" s="63"/>
      <c r="I565" s="35"/>
      <c r="J565" s="77"/>
      <c r="M565" s="78"/>
      <c r="U565" s="77"/>
      <c r="V565" s="78"/>
    </row>
    <row r="566" spans="1:22" s="24" customFormat="1" x14ac:dyDescent="0.25">
      <c r="A566" s="76"/>
      <c r="B566" s="76"/>
      <c r="C566" s="76"/>
      <c r="D566" s="100"/>
      <c r="E566" s="63"/>
      <c r="G566" s="63"/>
      <c r="H566" s="63"/>
      <c r="I566" s="35"/>
      <c r="J566" s="77"/>
      <c r="M566" s="78"/>
      <c r="U566" s="77"/>
      <c r="V566" s="78"/>
    </row>
    <row r="567" spans="1:22" s="24" customFormat="1" x14ac:dyDescent="0.25">
      <c r="A567" s="76"/>
      <c r="B567" s="76"/>
      <c r="C567" s="76"/>
      <c r="D567" s="100"/>
      <c r="E567" s="63"/>
      <c r="G567" s="63"/>
      <c r="H567" s="63"/>
      <c r="I567" s="35"/>
      <c r="J567" s="77"/>
      <c r="M567" s="78"/>
      <c r="U567" s="77"/>
      <c r="V567" s="78"/>
    </row>
    <row r="568" spans="1:22" s="24" customFormat="1" x14ac:dyDescent="0.25">
      <c r="A568" s="76"/>
      <c r="B568" s="76"/>
      <c r="C568" s="76"/>
      <c r="D568" s="100"/>
      <c r="E568" s="63"/>
      <c r="G568" s="63"/>
      <c r="H568" s="63"/>
      <c r="I568" s="35"/>
      <c r="J568" s="77"/>
      <c r="M568" s="78"/>
      <c r="U568" s="77"/>
      <c r="V568" s="78"/>
    </row>
    <row r="569" spans="1:22" s="24" customFormat="1" x14ac:dyDescent="0.25">
      <c r="A569" s="76"/>
      <c r="B569" s="76"/>
      <c r="C569" s="76"/>
      <c r="D569" s="100"/>
      <c r="E569" s="63"/>
      <c r="G569" s="63"/>
      <c r="H569" s="63"/>
      <c r="I569" s="35"/>
      <c r="J569" s="77"/>
      <c r="M569" s="78"/>
      <c r="U569" s="77"/>
      <c r="V569" s="78"/>
    </row>
    <row r="570" spans="1:22" s="24" customFormat="1" x14ac:dyDescent="0.25">
      <c r="A570" s="76"/>
      <c r="B570" s="76"/>
      <c r="C570" s="76"/>
      <c r="D570" s="100"/>
      <c r="E570" s="63"/>
      <c r="G570" s="63"/>
      <c r="H570" s="63"/>
      <c r="I570" s="35"/>
      <c r="J570" s="77"/>
      <c r="M570" s="78"/>
      <c r="U570" s="77"/>
      <c r="V570" s="78"/>
    </row>
    <row r="571" spans="1:22" s="24" customFormat="1" x14ac:dyDescent="0.25">
      <c r="A571" s="76"/>
      <c r="B571" s="76"/>
      <c r="C571" s="76"/>
      <c r="D571" s="100"/>
      <c r="E571" s="63"/>
      <c r="G571" s="63"/>
      <c r="H571" s="63"/>
      <c r="I571" s="35"/>
      <c r="J571" s="77"/>
      <c r="M571" s="78"/>
      <c r="U571" s="77"/>
      <c r="V571" s="78"/>
    </row>
    <row r="572" spans="1:22" s="24" customFormat="1" x14ac:dyDescent="0.25">
      <c r="A572" s="76"/>
      <c r="B572" s="76"/>
      <c r="C572" s="76"/>
      <c r="D572" s="100"/>
      <c r="E572" s="63"/>
      <c r="G572" s="63"/>
      <c r="H572" s="63"/>
      <c r="I572" s="35"/>
      <c r="J572" s="77"/>
      <c r="M572" s="78"/>
      <c r="U572" s="77"/>
      <c r="V572" s="78"/>
    </row>
    <row r="573" spans="1:22" s="24" customFormat="1" x14ac:dyDescent="0.25">
      <c r="A573" s="76"/>
      <c r="B573" s="76"/>
      <c r="C573" s="76"/>
      <c r="D573" s="100"/>
      <c r="E573" s="63"/>
      <c r="G573" s="63"/>
      <c r="H573" s="63"/>
      <c r="I573" s="35"/>
      <c r="J573" s="77"/>
      <c r="M573" s="78"/>
      <c r="U573" s="77"/>
      <c r="V573" s="78"/>
    </row>
  </sheetData>
  <sortState xmlns:xlrd2="http://schemas.microsoft.com/office/spreadsheetml/2017/richdata2" ref="A2:AK573">
    <sortCondition ref="C2:C573"/>
    <sortCondition descending="1" ref="I2:I573"/>
    <sortCondition descending="1" ref="E2:E573"/>
    <sortCondition ref="B2:B573"/>
  </sortState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C1032-B5F0-4936-836C-5F33AE4A940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7"/>
  <sheetViews>
    <sheetView workbookViewId="0">
      <selection activeCell="D26" sqref="D26"/>
    </sheetView>
  </sheetViews>
  <sheetFormatPr defaultColWidth="9.140625" defaultRowHeight="15" x14ac:dyDescent="0.25"/>
  <cols>
    <col min="1" max="3" width="9.140625" style="13"/>
    <col min="4" max="4" width="19" style="13" customWidth="1"/>
    <col min="5" max="16384" width="9.140625" style="13"/>
  </cols>
  <sheetData>
    <row r="1" spans="1:12" x14ac:dyDescent="0.25">
      <c r="A1">
        <v>18</v>
      </c>
      <c r="B1" s="112">
        <v>2.6932870370370371E-2</v>
      </c>
      <c r="C1" t="s">
        <v>5</v>
      </c>
      <c r="D1" t="s">
        <v>6</v>
      </c>
      <c r="E1" s="13">
        <v>1</v>
      </c>
      <c r="F1" s="13">
        <v>10</v>
      </c>
    </row>
    <row r="2" spans="1:12" s="76" customFormat="1" x14ac:dyDescent="0.25">
      <c r="A2">
        <v>30</v>
      </c>
      <c r="B2" s="112">
        <v>2.884259259259259E-2</v>
      </c>
      <c r="C2" t="s">
        <v>60</v>
      </c>
      <c r="D2" t="s">
        <v>61</v>
      </c>
      <c r="E2" s="13">
        <v>1</v>
      </c>
      <c r="F2" s="13">
        <v>9</v>
      </c>
      <c r="G2" s="13"/>
      <c r="H2" s="13"/>
      <c r="I2" s="13"/>
      <c r="J2" s="13"/>
      <c r="K2" s="13"/>
      <c r="L2" s="13"/>
    </row>
    <row r="3" spans="1:12" s="76" customFormat="1" x14ac:dyDescent="0.25">
      <c r="A3">
        <v>36</v>
      </c>
      <c r="B3" s="112">
        <v>2.9537037037037039E-2</v>
      </c>
      <c r="C3" t="s">
        <v>163</v>
      </c>
      <c r="D3" t="s">
        <v>56</v>
      </c>
      <c r="E3" s="13">
        <v>1</v>
      </c>
      <c r="F3" s="13">
        <v>8</v>
      </c>
      <c r="G3" s="13"/>
      <c r="H3" s="13"/>
      <c r="I3" s="13"/>
      <c r="J3" s="13"/>
      <c r="K3" s="13"/>
      <c r="L3" s="13"/>
    </row>
    <row r="4" spans="1:12" s="76" customFormat="1" x14ac:dyDescent="0.25">
      <c r="A4">
        <v>54</v>
      </c>
      <c r="B4" s="112">
        <v>3.2349537037037038E-2</v>
      </c>
      <c r="C4" t="s">
        <v>109</v>
      </c>
      <c r="D4" t="s">
        <v>27</v>
      </c>
      <c r="E4" s="13">
        <v>2</v>
      </c>
      <c r="F4" s="13">
        <v>10</v>
      </c>
      <c r="G4" s="13"/>
      <c r="H4" s="13"/>
      <c r="I4" s="13"/>
      <c r="J4" s="13"/>
      <c r="K4" s="13"/>
      <c r="L4" s="13"/>
    </row>
    <row r="5" spans="1:12" s="76" customFormat="1" x14ac:dyDescent="0.25">
      <c r="A5">
        <v>56</v>
      </c>
      <c r="B5" s="112">
        <v>3.2812500000000001E-2</v>
      </c>
      <c r="C5" t="s">
        <v>24</v>
      </c>
      <c r="D5" t="s">
        <v>119</v>
      </c>
      <c r="E5" s="13">
        <v>2</v>
      </c>
      <c r="F5" s="13">
        <v>9</v>
      </c>
      <c r="G5" s="13"/>
      <c r="H5" s="13"/>
      <c r="I5" s="13"/>
      <c r="J5" s="13"/>
      <c r="K5" s="13"/>
      <c r="L5" s="13"/>
    </row>
    <row r="6" spans="1:12" s="76" customFormat="1" x14ac:dyDescent="0.25">
      <c r="A6">
        <v>61</v>
      </c>
      <c r="B6" s="112">
        <v>3.3148148148148149E-2</v>
      </c>
      <c r="C6" t="s">
        <v>205</v>
      </c>
      <c r="D6" t="s">
        <v>142</v>
      </c>
      <c r="E6" s="13">
        <v>2</v>
      </c>
      <c r="F6" s="13">
        <v>8</v>
      </c>
      <c r="G6" s="13"/>
      <c r="H6" s="13"/>
      <c r="I6" s="13"/>
      <c r="J6" s="13"/>
      <c r="K6" s="13"/>
      <c r="L6" s="13"/>
    </row>
    <row r="7" spans="1:12" s="76" customFormat="1" x14ac:dyDescent="0.25">
      <c r="A7">
        <v>70</v>
      </c>
      <c r="B7" s="112">
        <v>3.453703703703704E-2</v>
      </c>
      <c r="C7" t="s">
        <v>75</v>
      </c>
      <c r="D7" t="s">
        <v>6</v>
      </c>
      <c r="E7" s="13">
        <v>2</v>
      </c>
      <c r="F7" s="13">
        <v>7</v>
      </c>
      <c r="G7" s="13"/>
      <c r="H7" s="13"/>
      <c r="I7" s="13"/>
      <c r="J7" s="13"/>
      <c r="K7" s="13"/>
      <c r="L7" s="13"/>
    </row>
    <row r="8" spans="1:12" s="76" customFormat="1" x14ac:dyDescent="0.25">
      <c r="A8">
        <v>71</v>
      </c>
      <c r="B8" s="112">
        <v>3.4722222222222224E-2</v>
      </c>
      <c r="C8" t="s">
        <v>18</v>
      </c>
      <c r="D8" t="s">
        <v>116</v>
      </c>
      <c r="E8" s="13">
        <v>2</v>
      </c>
      <c r="F8" s="13">
        <v>6</v>
      </c>
      <c r="G8" s="13"/>
      <c r="H8" s="13"/>
      <c r="I8" s="13"/>
      <c r="J8" s="13"/>
      <c r="K8" s="13"/>
      <c r="L8" s="13"/>
    </row>
    <row r="9" spans="1:12" s="76" customFormat="1" x14ac:dyDescent="0.25">
      <c r="A9">
        <v>75</v>
      </c>
      <c r="B9" s="112">
        <v>3.4965277777777783E-2</v>
      </c>
      <c r="C9" t="s">
        <v>201</v>
      </c>
      <c r="D9" t="s">
        <v>19</v>
      </c>
      <c r="E9" s="13">
        <v>3</v>
      </c>
      <c r="F9" s="13">
        <v>10</v>
      </c>
      <c r="G9" s="13"/>
      <c r="H9" s="13"/>
      <c r="I9" s="13"/>
      <c r="J9" s="13"/>
      <c r="K9" s="13"/>
      <c r="L9" s="13"/>
    </row>
    <row r="10" spans="1:12" s="76" customFormat="1" x14ac:dyDescent="0.25">
      <c r="A10">
        <v>102</v>
      </c>
      <c r="B10" s="112">
        <v>3.788194444444444E-2</v>
      </c>
      <c r="C10" t="s">
        <v>16</v>
      </c>
      <c r="D10" t="s">
        <v>131</v>
      </c>
      <c r="E10" s="13">
        <v>3</v>
      </c>
      <c r="F10" s="13">
        <v>9</v>
      </c>
      <c r="G10" s="13"/>
      <c r="H10" s="13"/>
      <c r="I10" s="13"/>
      <c r="J10" s="13"/>
      <c r="K10" s="13"/>
      <c r="L10" s="13"/>
    </row>
    <row r="11" spans="1:12" s="76" customFormat="1" x14ac:dyDescent="0.25">
      <c r="A11">
        <v>107</v>
      </c>
      <c r="B11" s="112">
        <v>3.8449074074074073E-2</v>
      </c>
      <c r="C11" t="s">
        <v>113</v>
      </c>
      <c r="D11" t="s">
        <v>25</v>
      </c>
      <c r="E11" s="13">
        <v>3</v>
      </c>
      <c r="F11" s="13">
        <v>8</v>
      </c>
      <c r="G11" s="13"/>
      <c r="H11" s="13"/>
      <c r="I11" s="13"/>
      <c r="J11" s="13"/>
      <c r="K11" s="13"/>
      <c r="L11" s="13"/>
    </row>
    <row r="12" spans="1:12" s="76" customFormat="1" x14ac:dyDescent="0.25">
      <c r="A12">
        <v>108</v>
      </c>
      <c r="B12" s="112">
        <v>3.8460648148148147E-2</v>
      </c>
      <c r="C12" t="s">
        <v>87</v>
      </c>
      <c r="D12" t="s">
        <v>88</v>
      </c>
      <c r="E12" s="76">
        <v>3</v>
      </c>
      <c r="F12" s="76">
        <v>7</v>
      </c>
    </row>
    <row r="13" spans="1:12" s="76" customFormat="1" x14ac:dyDescent="0.25">
      <c r="A13">
        <v>115</v>
      </c>
      <c r="B13" s="112">
        <v>3.953703703703703E-2</v>
      </c>
      <c r="C13" t="s">
        <v>71</v>
      </c>
      <c r="D13" t="s">
        <v>72</v>
      </c>
      <c r="E13" s="76">
        <v>3</v>
      </c>
      <c r="F13" s="76">
        <v>6</v>
      </c>
    </row>
    <row r="14" spans="1:12" s="76" customFormat="1" x14ac:dyDescent="0.25">
      <c r="A14">
        <v>116</v>
      </c>
      <c r="B14" s="112">
        <v>3.9548611111111111E-2</v>
      </c>
      <c r="C14" t="s">
        <v>89</v>
      </c>
      <c r="D14" t="s">
        <v>81</v>
      </c>
      <c r="E14" s="76">
        <v>3</v>
      </c>
      <c r="F14" s="76">
        <v>5</v>
      </c>
    </row>
    <row r="15" spans="1:12" s="76" customFormat="1" x14ac:dyDescent="0.25">
      <c r="A15">
        <v>135</v>
      </c>
      <c r="B15" s="112">
        <v>4.5416666666666668E-2</v>
      </c>
      <c r="C15" t="s">
        <v>182</v>
      </c>
      <c r="D15" t="s">
        <v>183</v>
      </c>
      <c r="E15" s="13">
        <v>3</v>
      </c>
      <c r="F15" s="13">
        <v>4</v>
      </c>
      <c r="G15" s="13"/>
      <c r="H15" s="13"/>
      <c r="I15" s="13"/>
      <c r="J15" s="13"/>
      <c r="K15" s="13"/>
      <c r="L15" s="13"/>
    </row>
    <row r="16" spans="1:12" s="76" customFormat="1" x14ac:dyDescent="0.25">
      <c r="A16">
        <v>124</v>
      </c>
      <c r="B16" s="112">
        <v>4.0856481481481487E-2</v>
      </c>
      <c r="C16" t="s">
        <v>23</v>
      </c>
      <c r="D16" t="s">
        <v>56</v>
      </c>
      <c r="E16" s="13">
        <v>4</v>
      </c>
      <c r="F16" s="13">
        <v>10</v>
      </c>
      <c r="G16" s="13"/>
      <c r="H16" s="13"/>
      <c r="I16" s="13"/>
      <c r="J16" s="13"/>
      <c r="K16" s="13"/>
      <c r="L16" s="13"/>
    </row>
    <row r="17" spans="1:12" s="76" customFormat="1" x14ac:dyDescent="0.25">
      <c r="A17">
        <v>128</v>
      </c>
      <c r="B17" s="112">
        <v>4.2361111111111106E-2</v>
      </c>
      <c r="C17" t="s">
        <v>206</v>
      </c>
      <c r="D17" t="s">
        <v>30</v>
      </c>
      <c r="E17" s="13">
        <v>4</v>
      </c>
      <c r="F17" s="13">
        <v>9</v>
      </c>
      <c r="G17" s="13"/>
      <c r="H17" s="13"/>
      <c r="I17" s="13"/>
      <c r="J17" s="13"/>
      <c r="K17" s="13"/>
      <c r="L17" s="13"/>
    </row>
    <row r="18" spans="1:12" s="76" customFormat="1" x14ac:dyDescent="0.25">
      <c r="A18">
        <v>138</v>
      </c>
      <c r="B18" s="112">
        <v>4.7199074074074067E-2</v>
      </c>
      <c r="C18" t="s">
        <v>141</v>
      </c>
      <c r="D18" t="s">
        <v>142</v>
      </c>
      <c r="E18" s="13">
        <v>4</v>
      </c>
      <c r="F18" s="13">
        <v>8</v>
      </c>
      <c r="G18" s="13"/>
      <c r="H18" s="13"/>
      <c r="I18" s="13"/>
      <c r="J18" s="13"/>
      <c r="K18" s="13"/>
      <c r="L18" s="13"/>
    </row>
    <row r="19" spans="1:12" s="76" customFormat="1" x14ac:dyDescent="0.25">
      <c r="A19">
        <v>39</v>
      </c>
      <c r="B19" s="112">
        <v>2.9988425925925922E-2</v>
      </c>
      <c r="C19" t="s">
        <v>55</v>
      </c>
      <c r="D19" t="s">
        <v>56</v>
      </c>
      <c r="E19" s="13" t="s">
        <v>111</v>
      </c>
      <c r="F19" s="13">
        <v>10</v>
      </c>
      <c r="G19" s="13"/>
      <c r="H19" s="13"/>
      <c r="I19" s="13"/>
      <c r="J19" s="13"/>
      <c r="K19" s="13"/>
      <c r="L19" s="13"/>
    </row>
    <row r="20" spans="1:12" s="76" customFormat="1" x14ac:dyDescent="0.25">
      <c r="A20">
        <v>47</v>
      </c>
      <c r="B20" s="112">
        <v>3.1053240740740742E-2</v>
      </c>
      <c r="C20" t="s">
        <v>143</v>
      </c>
      <c r="D20" t="s">
        <v>6</v>
      </c>
      <c r="E20" s="13" t="s">
        <v>111</v>
      </c>
      <c r="F20" s="13">
        <v>9</v>
      </c>
      <c r="G20" s="13"/>
      <c r="H20" s="13"/>
      <c r="I20" s="13"/>
      <c r="J20" s="13"/>
      <c r="K20" s="13"/>
      <c r="L20" s="13"/>
    </row>
    <row r="21" spans="1:12" s="76" customFormat="1" x14ac:dyDescent="0.25">
      <c r="A21">
        <v>52</v>
      </c>
      <c r="B21" s="112">
        <v>3.1770833333333331E-2</v>
      </c>
      <c r="C21" t="s">
        <v>68</v>
      </c>
      <c r="D21" t="s">
        <v>8</v>
      </c>
      <c r="E21" s="13" t="s">
        <v>111</v>
      </c>
      <c r="F21" s="13">
        <v>8</v>
      </c>
      <c r="G21" s="13"/>
      <c r="H21" s="13"/>
      <c r="I21" s="13"/>
      <c r="J21" s="13"/>
      <c r="K21" s="13"/>
      <c r="L21" s="13"/>
    </row>
    <row r="22" spans="1:12" s="76" customFormat="1" x14ac:dyDescent="0.25">
      <c r="A22">
        <v>67</v>
      </c>
      <c r="B22" s="112">
        <v>3.412037037037037E-2</v>
      </c>
      <c r="C22" t="s">
        <v>70</v>
      </c>
      <c r="D22" t="s">
        <v>84</v>
      </c>
      <c r="E22" s="13" t="s">
        <v>111</v>
      </c>
      <c r="F22" s="13">
        <v>6</v>
      </c>
      <c r="G22" s="13"/>
      <c r="H22" s="13"/>
      <c r="I22" s="13"/>
      <c r="J22" s="13"/>
      <c r="K22" s="13"/>
      <c r="L22" s="13"/>
    </row>
    <row r="23" spans="1:12" s="76" customFormat="1" x14ac:dyDescent="0.25">
      <c r="A23">
        <v>69</v>
      </c>
      <c r="B23" s="112">
        <v>3.4432870370370371E-2</v>
      </c>
      <c r="C23" t="s">
        <v>125</v>
      </c>
      <c r="D23" t="s">
        <v>156</v>
      </c>
      <c r="E23" s="13" t="s">
        <v>111</v>
      </c>
      <c r="F23" s="76">
        <v>5</v>
      </c>
      <c r="G23" s="13"/>
      <c r="H23" s="13"/>
      <c r="I23" s="13"/>
      <c r="J23" s="13"/>
      <c r="K23" s="13"/>
      <c r="L23" s="13"/>
    </row>
    <row r="24" spans="1:12" s="76" customFormat="1" x14ac:dyDescent="0.25">
      <c r="A24">
        <v>10</v>
      </c>
      <c r="B24" s="112">
        <v>2.5439814814814814E-2</v>
      </c>
      <c r="C24" t="s">
        <v>200</v>
      </c>
      <c r="D24" t="s">
        <v>151</v>
      </c>
      <c r="E24" s="13" t="s">
        <v>108</v>
      </c>
      <c r="F24" s="13">
        <v>10</v>
      </c>
      <c r="G24" s="13"/>
      <c r="H24" s="13"/>
      <c r="I24" s="13"/>
      <c r="J24" s="13"/>
      <c r="K24" s="13"/>
      <c r="L24" s="13"/>
    </row>
    <row r="25" spans="1:12" s="76" customFormat="1" x14ac:dyDescent="0.25">
      <c r="A25">
        <v>13</v>
      </c>
      <c r="B25" s="112">
        <v>2.568287037037037E-2</v>
      </c>
      <c r="C25" t="s">
        <v>201</v>
      </c>
      <c r="D25" t="s">
        <v>4</v>
      </c>
      <c r="E25" s="13" t="s">
        <v>108</v>
      </c>
      <c r="F25" s="13">
        <v>9</v>
      </c>
      <c r="G25" s="13"/>
      <c r="H25" s="13"/>
      <c r="I25" s="13"/>
      <c r="J25" s="13"/>
      <c r="K25" s="13"/>
      <c r="L25" s="13"/>
    </row>
    <row r="26" spans="1:12" s="76" customFormat="1" x14ac:dyDescent="0.25">
      <c r="A26">
        <v>50</v>
      </c>
      <c r="B26" s="112">
        <v>3.1261574074074074E-2</v>
      </c>
      <c r="C26" t="s">
        <v>202</v>
      </c>
      <c r="D26" t="s">
        <v>19</v>
      </c>
      <c r="E26" s="13"/>
      <c r="F26" s="13"/>
      <c r="G26" s="13"/>
      <c r="H26" s="13"/>
      <c r="I26" s="13"/>
      <c r="J26" s="13"/>
      <c r="K26" s="13"/>
      <c r="L26" s="13"/>
    </row>
    <row r="27" spans="1:12" s="76" customFormat="1" x14ac:dyDescent="0.25">
      <c r="A27">
        <v>53</v>
      </c>
      <c r="B27" s="112">
        <v>3.1875000000000001E-2</v>
      </c>
      <c r="C27" t="s">
        <v>203</v>
      </c>
      <c r="D27" t="s">
        <v>204</v>
      </c>
      <c r="E27" s="76" t="s">
        <v>111</v>
      </c>
      <c r="F27" s="76">
        <v>7</v>
      </c>
    </row>
    <row r="28" spans="1:12" s="76" customFormat="1" x14ac:dyDescent="0.25">
      <c r="A28" s="10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s="76" customFormat="1" x14ac:dyDescent="0.25">
      <c r="A29" s="10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s="76" customFormat="1" x14ac:dyDescent="0.25">
      <c r="A30" s="10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s="76" customFormat="1" x14ac:dyDescent="0.25">
      <c r="A31" s="10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s="76" customFormat="1" x14ac:dyDescent="0.25"/>
    <row r="33" s="76" customFormat="1" x14ac:dyDescent="0.25"/>
    <row r="34" s="76" customFormat="1" x14ac:dyDescent="0.25"/>
    <row r="35" s="76" customFormat="1" x14ac:dyDescent="0.25"/>
    <row r="36" s="76" customFormat="1" x14ac:dyDescent="0.25"/>
    <row r="37" s="76" customFormat="1" x14ac:dyDescent="0.25"/>
    <row r="38" s="76" customFormat="1" x14ac:dyDescent="0.25"/>
    <row r="39" s="76" customFormat="1" x14ac:dyDescent="0.25"/>
    <row r="40" s="76" customFormat="1" x14ac:dyDescent="0.25"/>
    <row r="41" s="76" customFormat="1" x14ac:dyDescent="0.25"/>
    <row r="42" s="76" customFormat="1" x14ac:dyDescent="0.25"/>
    <row r="43" s="76" customFormat="1" x14ac:dyDescent="0.25"/>
    <row r="44" s="76" customFormat="1" x14ac:dyDescent="0.25"/>
    <row r="45" s="76" customFormat="1" x14ac:dyDescent="0.25"/>
    <row r="46" s="76" customFormat="1" x14ac:dyDescent="0.25"/>
    <row r="47" s="76" customFormat="1" x14ac:dyDescent="0.25"/>
    <row r="48" s="76" customFormat="1" x14ac:dyDescent="0.25"/>
    <row r="49" s="76" customFormat="1" x14ac:dyDescent="0.25"/>
    <row r="50" s="76" customFormat="1" x14ac:dyDescent="0.25"/>
    <row r="51" s="76" customFormat="1" x14ac:dyDescent="0.25"/>
    <row r="52" s="76" customFormat="1" x14ac:dyDescent="0.25"/>
    <row r="53" s="76" customFormat="1" x14ac:dyDescent="0.25"/>
    <row r="54" s="76" customFormat="1" x14ac:dyDescent="0.25"/>
    <row r="55" s="76" customFormat="1" x14ac:dyDescent="0.25"/>
    <row r="56" s="76" customFormat="1" x14ac:dyDescent="0.25"/>
    <row r="57" s="76" customFormat="1" x14ac:dyDescent="0.25"/>
    <row r="58" s="76" customFormat="1" x14ac:dyDescent="0.25"/>
    <row r="59" s="76" customFormat="1" x14ac:dyDescent="0.25"/>
    <row r="60" s="76" customFormat="1" x14ac:dyDescent="0.25"/>
    <row r="61" s="76" customFormat="1" x14ac:dyDescent="0.25"/>
    <row r="62" s="76" customFormat="1" x14ac:dyDescent="0.25"/>
    <row r="63" s="76" customFormat="1" x14ac:dyDescent="0.25"/>
    <row r="64" s="76" customFormat="1" x14ac:dyDescent="0.25"/>
    <row r="65" s="76" customFormat="1" x14ac:dyDescent="0.25"/>
    <row r="66" s="76" customFormat="1" x14ac:dyDescent="0.25"/>
    <row r="67" s="76" customFormat="1" x14ac:dyDescent="0.25"/>
    <row r="68" s="76" customFormat="1" x14ac:dyDescent="0.25"/>
    <row r="69" s="76" customFormat="1" x14ac:dyDescent="0.25"/>
    <row r="70" s="76" customFormat="1" x14ac:dyDescent="0.25"/>
    <row r="71" s="76" customFormat="1" x14ac:dyDescent="0.25"/>
    <row r="72" s="76" customFormat="1" x14ac:dyDescent="0.25"/>
    <row r="73" s="76" customFormat="1" x14ac:dyDescent="0.25"/>
    <row r="74" s="76" customFormat="1" x14ac:dyDescent="0.25"/>
    <row r="75" s="76" customFormat="1" x14ac:dyDescent="0.25"/>
    <row r="76" s="76" customFormat="1" x14ac:dyDescent="0.25"/>
    <row r="77" s="76" customFormat="1" x14ac:dyDescent="0.25"/>
    <row r="78" s="76" customFormat="1" x14ac:dyDescent="0.25"/>
    <row r="79" s="76" customFormat="1" x14ac:dyDescent="0.25"/>
    <row r="80" s="76" customFormat="1" x14ac:dyDescent="0.25"/>
    <row r="81" s="76" customFormat="1" x14ac:dyDescent="0.25"/>
    <row r="82" s="76" customFormat="1" x14ac:dyDescent="0.25"/>
    <row r="83" s="76" customFormat="1" x14ac:dyDescent="0.25"/>
    <row r="84" s="76" customFormat="1" x14ac:dyDescent="0.25"/>
    <row r="85" s="76" customFormat="1" x14ac:dyDescent="0.25"/>
    <row r="86" s="76" customFormat="1" x14ac:dyDescent="0.25"/>
    <row r="87" s="76" customFormat="1" x14ac:dyDescent="0.25"/>
    <row r="88" s="76" customFormat="1" x14ac:dyDescent="0.25"/>
    <row r="89" s="76" customFormat="1" x14ac:dyDescent="0.25"/>
    <row r="90" s="76" customFormat="1" x14ac:dyDescent="0.25"/>
    <row r="91" s="76" customFormat="1" x14ac:dyDescent="0.25"/>
    <row r="92" s="76" customFormat="1" x14ac:dyDescent="0.25"/>
    <row r="93" s="76" customFormat="1" x14ac:dyDescent="0.25"/>
    <row r="94" s="76" customFormat="1" x14ac:dyDescent="0.25"/>
    <row r="95" s="76" customFormat="1" x14ac:dyDescent="0.25"/>
    <row r="96" s="76" customFormat="1" x14ac:dyDescent="0.25"/>
    <row r="97" s="76" customFormat="1" x14ac:dyDescent="0.25"/>
    <row r="98" s="76" customFormat="1" x14ac:dyDescent="0.25"/>
    <row r="99" s="76" customFormat="1" x14ac:dyDescent="0.25"/>
    <row r="100" s="76" customFormat="1" x14ac:dyDescent="0.25"/>
    <row r="101" s="76" customFormat="1" x14ac:dyDescent="0.25"/>
    <row r="102" s="76" customFormat="1" x14ac:dyDescent="0.25"/>
    <row r="103" s="76" customFormat="1" x14ac:dyDescent="0.25"/>
    <row r="104" s="76" customFormat="1" x14ac:dyDescent="0.25"/>
    <row r="105" s="76" customFormat="1" x14ac:dyDescent="0.25"/>
    <row r="106" s="76" customFormat="1" x14ac:dyDescent="0.25"/>
    <row r="107" s="76" customFormat="1" x14ac:dyDescent="0.25"/>
    <row r="108" s="76" customFormat="1" x14ac:dyDescent="0.25"/>
    <row r="109" s="76" customFormat="1" x14ac:dyDescent="0.25"/>
    <row r="110" s="76" customFormat="1" x14ac:dyDescent="0.25"/>
    <row r="111" s="76" customFormat="1" x14ac:dyDescent="0.25"/>
    <row r="112" s="76" customFormat="1" x14ac:dyDescent="0.25"/>
    <row r="113" s="76" customFormat="1" x14ac:dyDescent="0.25"/>
    <row r="114" s="76" customFormat="1" x14ac:dyDescent="0.25"/>
    <row r="115" s="76" customFormat="1" x14ac:dyDescent="0.25"/>
    <row r="116" s="76" customFormat="1" x14ac:dyDescent="0.25"/>
    <row r="117" s="76" customFormat="1" x14ac:dyDescent="0.25"/>
    <row r="118" s="76" customFormat="1" x14ac:dyDescent="0.25"/>
    <row r="119" s="76" customFormat="1" x14ac:dyDescent="0.25"/>
    <row r="120" s="76" customFormat="1" x14ac:dyDescent="0.25"/>
    <row r="121" s="76" customFormat="1" x14ac:dyDescent="0.25"/>
    <row r="122" s="76" customFormat="1" x14ac:dyDescent="0.25"/>
    <row r="123" s="76" customFormat="1" x14ac:dyDescent="0.25"/>
    <row r="124" s="76" customFormat="1" x14ac:dyDescent="0.25"/>
    <row r="125" s="76" customFormat="1" x14ac:dyDescent="0.25"/>
    <row r="126" s="76" customFormat="1" x14ac:dyDescent="0.25"/>
    <row r="127" s="76" customFormat="1" x14ac:dyDescent="0.25"/>
    <row r="128" s="76" customFormat="1" x14ac:dyDescent="0.25"/>
    <row r="129" s="76" customFormat="1" x14ac:dyDescent="0.25"/>
    <row r="130" s="76" customFormat="1" x14ac:dyDescent="0.25"/>
    <row r="131" s="76" customFormat="1" x14ac:dyDescent="0.25"/>
    <row r="132" s="76" customFormat="1" x14ac:dyDescent="0.25"/>
    <row r="133" s="76" customFormat="1" x14ac:dyDescent="0.25"/>
    <row r="134" s="76" customFormat="1" x14ac:dyDescent="0.25"/>
    <row r="135" s="76" customFormat="1" x14ac:dyDescent="0.25"/>
    <row r="136" s="76" customFormat="1" x14ac:dyDescent="0.25"/>
    <row r="137" s="76" customFormat="1" x14ac:dyDescent="0.25"/>
    <row r="138" s="76" customFormat="1" x14ac:dyDescent="0.25"/>
    <row r="139" s="76" customFormat="1" x14ac:dyDescent="0.25"/>
    <row r="140" s="76" customFormat="1" x14ac:dyDescent="0.25"/>
    <row r="141" s="76" customFormat="1" x14ac:dyDescent="0.25"/>
    <row r="142" s="76" customFormat="1" x14ac:dyDescent="0.25"/>
    <row r="143" s="76" customFormat="1" x14ac:dyDescent="0.25"/>
    <row r="144" s="76" customFormat="1" x14ac:dyDescent="0.25"/>
    <row r="145" s="76" customFormat="1" x14ac:dyDescent="0.25"/>
    <row r="146" s="76" customFormat="1" x14ac:dyDescent="0.25"/>
    <row r="147" s="76" customFormat="1" x14ac:dyDescent="0.25"/>
    <row r="148" s="76" customFormat="1" x14ac:dyDescent="0.25"/>
    <row r="149" s="76" customFormat="1" x14ac:dyDescent="0.25"/>
    <row r="150" s="76" customFormat="1" x14ac:dyDescent="0.25"/>
    <row r="151" s="76" customFormat="1" x14ac:dyDescent="0.25"/>
    <row r="152" s="76" customFormat="1" x14ac:dyDescent="0.25"/>
    <row r="153" s="76" customFormat="1" x14ac:dyDescent="0.25"/>
    <row r="154" s="76" customFormat="1" x14ac:dyDescent="0.25"/>
    <row r="155" s="76" customFormat="1" x14ac:dyDescent="0.25"/>
    <row r="156" s="76" customFormat="1" x14ac:dyDescent="0.25"/>
    <row r="157" s="76" customFormat="1" x14ac:dyDescent="0.25"/>
    <row r="158" s="76" customFormat="1" x14ac:dyDescent="0.25"/>
    <row r="159" s="76" customFormat="1" x14ac:dyDescent="0.25"/>
    <row r="160" s="76" customFormat="1" x14ac:dyDescent="0.25"/>
    <row r="161" s="76" customFormat="1" x14ac:dyDescent="0.25"/>
    <row r="162" s="76" customFormat="1" x14ac:dyDescent="0.25"/>
    <row r="163" s="76" customFormat="1" x14ac:dyDescent="0.25"/>
    <row r="164" s="76" customFormat="1" x14ac:dyDescent="0.25"/>
    <row r="165" s="76" customFormat="1" x14ac:dyDescent="0.25"/>
    <row r="166" s="76" customFormat="1" x14ac:dyDescent="0.25"/>
    <row r="167" s="76" customFormat="1" x14ac:dyDescent="0.25"/>
    <row r="168" s="76" customFormat="1" x14ac:dyDescent="0.25"/>
    <row r="169" s="76" customFormat="1" x14ac:dyDescent="0.25"/>
    <row r="170" s="76" customFormat="1" x14ac:dyDescent="0.25"/>
    <row r="171" s="76" customFormat="1" x14ac:dyDescent="0.25"/>
    <row r="172" s="76" customFormat="1" x14ac:dyDescent="0.25"/>
    <row r="173" s="76" customFormat="1" x14ac:dyDescent="0.25"/>
    <row r="174" s="76" customFormat="1" x14ac:dyDescent="0.25"/>
    <row r="175" s="76" customFormat="1" x14ac:dyDescent="0.25"/>
    <row r="176" s="76" customFormat="1" x14ac:dyDescent="0.25"/>
    <row r="177" s="76" customFormat="1" x14ac:dyDescent="0.25"/>
    <row r="178" s="76" customFormat="1" x14ac:dyDescent="0.25"/>
    <row r="179" s="76" customFormat="1" x14ac:dyDescent="0.25"/>
    <row r="180" s="76" customFormat="1" x14ac:dyDescent="0.25"/>
    <row r="181" s="76" customFormat="1" x14ac:dyDescent="0.25"/>
    <row r="182" s="76" customFormat="1" x14ac:dyDescent="0.25"/>
    <row r="183" s="76" customFormat="1" x14ac:dyDescent="0.25"/>
    <row r="184" s="76" customFormat="1" x14ac:dyDescent="0.25"/>
    <row r="185" s="76" customFormat="1" x14ac:dyDescent="0.25"/>
    <row r="186" s="76" customFormat="1" x14ac:dyDescent="0.25"/>
    <row r="187" s="76" customFormat="1" x14ac:dyDescent="0.25"/>
    <row r="188" s="76" customFormat="1" x14ac:dyDescent="0.25"/>
    <row r="189" s="76" customFormat="1" x14ac:dyDescent="0.25"/>
    <row r="190" s="76" customFormat="1" x14ac:dyDescent="0.25"/>
    <row r="191" s="76" customFormat="1" x14ac:dyDescent="0.25"/>
    <row r="192" s="76" customFormat="1" x14ac:dyDescent="0.25"/>
    <row r="193" s="76" customFormat="1" x14ac:dyDescent="0.25"/>
    <row r="194" s="76" customFormat="1" x14ac:dyDescent="0.25"/>
    <row r="195" s="76" customFormat="1" x14ac:dyDescent="0.25"/>
    <row r="196" s="76" customFormat="1" x14ac:dyDescent="0.25"/>
    <row r="197" s="76" customFormat="1" x14ac:dyDescent="0.25"/>
    <row r="198" s="76" customFormat="1" x14ac:dyDescent="0.25"/>
    <row r="199" s="76" customFormat="1" x14ac:dyDescent="0.25"/>
    <row r="200" s="76" customFormat="1" x14ac:dyDescent="0.25"/>
    <row r="201" s="76" customFormat="1" x14ac:dyDescent="0.25"/>
    <row r="202" s="76" customFormat="1" x14ac:dyDescent="0.25"/>
    <row r="203" s="76" customFormat="1" x14ac:dyDescent="0.25"/>
    <row r="204" s="76" customFormat="1" x14ac:dyDescent="0.25"/>
    <row r="205" s="76" customFormat="1" x14ac:dyDescent="0.25"/>
    <row r="206" s="76" customFormat="1" x14ac:dyDescent="0.25"/>
    <row r="207" s="76" customFormat="1" x14ac:dyDescent="0.25"/>
    <row r="208" s="76" customFormat="1" x14ac:dyDescent="0.25"/>
    <row r="209" s="76" customFormat="1" x14ac:dyDescent="0.25"/>
    <row r="210" s="76" customFormat="1" x14ac:dyDescent="0.25"/>
    <row r="211" s="76" customFormat="1" x14ac:dyDescent="0.25"/>
    <row r="212" s="76" customFormat="1" x14ac:dyDescent="0.25"/>
    <row r="213" s="76" customFormat="1" x14ac:dyDescent="0.25"/>
    <row r="214" s="76" customFormat="1" x14ac:dyDescent="0.25"/>
    <row r="215" s="76" customFormat="1" x14ac:dyDescent="0.25"/>
    <row r="216" s="76" customFormat="1" x14ac:dyDescent="0.25"/>
    <row r="217" s="76" customFormat="1" x14ac:dyDescent="0.25"/>
    <row r="218" s="76" customFormat="1" x14ac:dyDescent="0.25"/>
    <row r="219" s="76" customFormat="1" x14ac:dyDescent="0.25"/>
    <row r="220" s="76" customFormat="1" x14ac:dyDescent="0.25"/>
    <row r="221" s="76" customFormat="1" x14ac:dyDescent="0.25"/>
    <row r="222" s="76" customFormat="1" x14ac:dyDescent="0.25"/>
    <row r="223" s="76" customFormat="1" x14ac:dyDescent="0.25"/>
    <row r="224" s="76" customFormat="1" x14ac:dyDescent="0.25"/>
    <row r="225" s="76" customFormat="1" x14ac:dyDescent="0.25"/>
    <row r="226" s="76" customFormat="1" x14ac:dyDescent="0.25"/>
    <row r="227" s="76" customFormat="1" x14ac:dyDescent="0.25"/>
    <row r="228" s="76" customFormat="1" x14ac:dyDescent="0.25"/>
    <row r="229" s="76" customFormat="1" x14ac:dyDescent="0.25"/>
    <row r="230" s="76" customFormat="1" x14ac:dyDescent="0.25"/>
    <row r="231" s="76" customFormat="1" x14ac:dyDescent="0.25"/>
    <row r="232" s="76" customFormat="1" x14ac:dyDescent="0.25"/>
    <row r="233" s="76" customFormat="1" x14ac:dyDescent="0.25"/>
    <row r="234" s="76" customFormat="1" x14ac:dyDescent="0.25"/>
    <row r="235" s="76" customFormat="1" x14ac:dyDescent="0.25"/>
    <row r="236" s="76" customFormat="1" x14ac:dyDescent="0.25"/>
    <row r="237" s="76" customFormat="1" x14ac:dyDescent="0.25"/>
    <row r="238" s="76" customFormat="1" x14ac:dyDescent="0.25"/>
    <row r="239" s="76" customFormat="1" x14ac:dyDescent="0.25"/>
    <row r="240" s="76" customFormat="1" x14ac:dyDescent="0.25"/>
    <row r="241" s="76" customFormat="1" x14ac:dyDescent="0.25"/>
    <row r="242" s="76" customFormat="1" x14ac:dyDescent="0.25"/>
    <row r="243" s="76" customFormat="1" x14ac:dyDescent="0.25"/>
    <row r="244" s="76" customFormat="1" x14ac:dyDescent="0.25"/>
    <row r="245" s="76" customFormat="1" x14ac:dyDescent="0.25"/>
    <row r="246" s="76" customFormat="1" x14ac:dyDescent="0.25"/>
    <row r="247" s="76" customFormat="1" x14ac:dyDescent="0.25"/>
  </sheetData>
  <sortState xmlns:xlrd2="http://schemas.microsoft.com/office/spreadsheetml/2017/richdata2" ref="A1:L248">
    <sortCondition ref="E1:E248"/>
    <sortCondition ref="A1:A248"/>
  </sortState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EF383-155A-4111-9069-922B9944FCA5}">
  <dimension ref="A1:G59"/>
  <sheetViews>
    <sheetView workbookViewId="0">
      <selection activeCell="F6" sqref="A6:F6"/>
    </sheetView>
  </sheetViews>
  <sheetFormatPr defaultRowHeight="15" x14ac:dyDescent="0.25"/>
  <sheetData>
    <row r="1" spans="1:6" ht="15.75" thickBot="1" x14ac:dyDescent="0.3">
      <c r="A1" s="113" t="s">
        <v>208</v>
      </c>
      <c r="B1" s="113" t="s">
        <v>209</v>
      </c>
      <c r="C1" s="113" t="s">
        <v>210</v>
      </c>
      <c r="D1" s="113" t="s">
        <v>211</v>
      </c>
      <c r="E1" s="114" t="s">
        <v>212</v>
      </c>
      <c r="F1" s="114" t="s">
        <v>105</v>
      </c>
    </row>
    <row r="2" spans="1:6" ht="24.75" thickBot="1" x14ac:dyDescent="0.3">
      <c r="A2" s="115">
        <v>3</v>
      </c>
      <c r="B2" s="115">
        <v>35</v>
      </c>
      <c r="C2" s="115" t="s">
        <v>213</v>
      </c>
      <c r="D2" s="116">
        <v>0.8125</v>
      </c>
      <c r="E2" t="s">
        <v>214</v>
      </c>
      <c r="F2" t="s">
        <v>108</v>
      </c>
    </row>
    <row r="3" spans="1:6" ht="15.75" thickBot="1" x14ac:dyDescent="0.3">
      <c r="A3" s="117">
        <v>4</v>
      </c>
      <c r="B3" s="117">
        <v>58</v>
      </c>
      <c r="C3" s="117" t="s">
        <v>215</v>
      </c>
      <c r="D3" s="118">
        <v>0.82708333333333339</v>
      </c>
      <c r="E3" t="s">
        <v>214</v>
      </c>
      <c r="F3" t="s">
        <v>216</v>
      </c>
    </row>
    <row r="4" spans="1:6" ht="24.75" thickBot="1" x14ac:dyDescent="0.3">
      <c r="A4" s="117">
        <v>6</v>
      </c>
      <c r="B4" s="117">
        <v>16</v>
      </c>
      <c r="C4" s="117" t="s">
        <v>217</v>
      </c>
      <c r="D4" s="118">
        <v>0.88194444444444453</v>
      </c>
      <c r="E4" t="s">
        <v>214</v>
      </c>
      <c r="F4" s="119">
        <v>1</v>
      </c>
    </row>
    <row r="5" spans="1:6" ht="24.75" thickBot="1" x14ac:dyDescent="0.3">
      <c r="A5" s="115">
        <v>7</v>
      </c>
      <c r="B5" s="115">
        <v>48</v>
      </c>
      <c r="C5" s="115" t="s">
        <v>218</v>
      </c>
      <c r="D5" s="116">
        <v>0.88263888888888886</v>
      </c>
      <c r="E5" t="s">
        <v>214</v>
      </c>
      <c r="F5" s="120">
        <v>1</v>
      </c>
    </row>
    <row r="6" spans="1:6" ht="24.75" thickBot="1" x14ac:dyDescent="0.3">
      <c r="A6" s="117">
        <v>8</v>
      </c>
      <c r="B6" s="117">
        <v>29</v>
      </c>
      <c r="C6" s="117" t="s">
        <v>219</v>
      </c>
      <c r="D6" s="118">
        <v>0.9145833333333333</v>
      </c>
      <c r="E6" t="s">
        <v>214</v>
      </c>
      <c r="F6" t="s">
        <v>216</v>
      </c>
    </row>
    <row r="7" spans="1:6" ht="24.75" thickBot="1" x14ac:dyDescent="0.3">
      <c r="A7" s="117">
        <v>14</v>
      </c>
      <c r="B7" s="117">
        <v>15</v>
      </c>
      <c r="C7" s="117" t="s">
        <v>220</v>
      </c>
      <c r="D7" s="118">
        <v>0.99097222222222225</v>
      </c>
      <c r="E7" t="s">
        <v>214</v>
      </c>
      <c r="F7" t="s">
        <v>111</v>
      </c>
    </row>
    <row r="8" spans="1:6" ht="15.75" thickBot="1" x14ac:dyDescent="0.3">
      <c r="A8" s="117">
        <v>16</v>
      </c>
      <c r="B8" s="117">
        <v>28</v>
      </c>
      <c r="C8" s="117" t="s">
        <v>221</v>
      </c>
      <c r="D8" s="118">
        <v>0.99652777777777779</v>
      </c>
      <c r="E8" t="s">
        <v>214</v>
      </c>
      <c r="F8" s="119">
        <v>2</v>
      </c>
    </row>
    <row r="9" spans="1:6" ht="24.75" thickBot="1" x14ac:dyDescent="0.3">
      <c r="A9" s="117">
        <v>20</v>
      </c>
      <c r="B9" s="117">
        <v>49</v>
      </c>
      <c r="C9" s="117" t="s">
        <v>222</v>
      </c>
      <c r="D9" s="121">
        <v>1.0395833333333333</v>
      </c>
      <c r="E9" t="s">
        <v>214</v>
      </c>
      <c r="F9" t="s">
        <v>111</v>
      </c>
    </row>
    <row r="10" spans="1:6" ht="24.75" thickBot="1" x14ac:dyDescent="0.3">
      <c r="A10" s="115">
        <v>21</v>
      </c>
      <c r="B10" s="115">
        <v>3</v>
      </c>
      <c r="C10" s="115" t="s">
        <v>223</v>
      </c>
      <c r="D10" s="122">
        <v>1.0708333333333333</v>
      </c>
      <c r="E10" t="s">
        <v>214</v>
      </c>
      <c r="F10" t="s">
        <v>111</v>
      </c>
    </row>
    <row r="11" spans="1:6" ht="24.75" thickBot="1" x14ac:dyDescent="0.3">
      <c r="A11" s="117">
        <v>22</v>
      </c>
      <c r="B11" s="117">
        <v>47</v>
      </c>
      <c r="C11" s="117" t="s">
        <v>224</v>
      </c>
      <c r="D11" s="121">
        <v>1.0916666666666666</v>
      </c>
      <c r="E11" t="s">
        <v>214</v>
      </c>
      <c r="F11" s="119">
        <v>2</v>
      </c>
    </row>
    <row r="12" spans="1:6" ht="24.75" thickBot="1" x14ac:dyDescent="0.3">
      <c r="A12" s="115">
        <v>23</v>
      </c>
      <c r="B12" s="115">
        <v>8</v>
      </c>
      <c r="C12" s="115" t="s">
        <v>225</v>
      </c>
      <c r="D12" s="122">
        <v>1.1131944444444444</v>
      </c>
      <c r="E12" t="s">
        <v>214</v>
      </c>
      <c r="F12" s="120">
        <v>2</v>
      </c>
    </row>
    <row r="13" spans="1:6" ht="24.75" thickBot="1" x14ac:dyDescent="0.3">
      <c r="A13" s="117">
        <v>26</v>
      </c>
      <c r="B13" s="117">
        <v>56</v>
      </c>
      <c r="C13" s="117" t="s">
        <v>226</v>
      </c>
      <c r="D13" s="121">
        <v>1.1861111111111111</v>
      </c>
      <c r="E13" t="s">
        <v>214</v>
      </c>
      <c r="F13" s="119">
        <v>3</v>
      </c>
    </row>
    <row r="14" spans="1:6" ht="24.75" thickBot="1" x14ac:dyDescent="0.3">
      <c r="A14" s="117">
        <v>28</v>
      </c>
      <c r="B14" s="117">
        <v>23</v>
      </c>
      <c r="C14" s="117" t="s">
        <v>227</v>
      </c>
      <c r="D14" s="121">
        <v>1.1909722222222221</v>
      </c>
      <c r="E14" t="s">
        <v>214</v>
      </c>
      <c r="F14" s="119">
        <v>3</v>
      </c>
    </row>
    <row r="15" spans="1:6" ht="24.75" thickBot="1" x14ac:dyDescent="0.3">
      <c r="A15" s="115">
        <v>29</v>
      </c>
      <c r="B15" s="115">
        <v>36</v>
      </c>
      <c r="C15" s="115" t="s">
        <v>228</v>
      </c>
      <c r="D15" s="122">
        <v>1.1930555555555555</v>
      </c>
      <c r="E15" t="s">
        <v>214</v>
      </c>
      <c r="F15" s="119">
        <v>3</v>
      </c>
    </row>
    <row r="16" spans="1:6" ht="24.75" thickBot="1" x14ac:dyDescent="0.3">
      <c r="A16" s="115">
        <v>31</v>
      </c>
      <c r="B16" s="115">
        <v>41</v>
      </c>
      <c r="C16" s="115" t="s">
        <v>229</v>
      </c>
      <c r="D16" s="122">
        <v>1.2277777777777776</v>
      </c>
      <c r="E16" t="s">
        <v>214</v>
      </c>
      <c r="F16" s="119">
        <v>3</v>
      </c>
    </row>
    <row r="17" spans="1:7" ht="24.75" thickBot="1" x14ac:dyDescent="0.3">
      <c r="A17" s="117">
        <v>40</v>
      </c>
      <c r="B17" s="117">
        <v>14</v>
      </c>
      <c r="C17" s="117" t="s">
        <v>230</v>
      </c>
      <c r="D17" s="121">
        <v>1.3381944444444445</v>
      </c>
      <c r="E17" t="s">
        <v>214</v>
      </c>
      <c r="F17" s="119">
        <v>4</v>
      </c>
    </row>
    <row r="18" spans="1:7" ht="24.75" thickBot="1" x14ac:dyDescent="0.3">
      <c r="A18" s="115">
        <v>1</v>
      </c>
      <c r="B18" s="115">
        <v>62</v>
      </c>
      <c r="C18" s="115" t="s">
        <v>231</v>
      </c>
      <c r="D18" s="116">
        <v>0.78680555555555554</v>
      </c>
    </row>
    <row r="19" spans="1:7" ht="36.75" thickBot="1" x14ac:dyDescent="0.3">
      <c r="A19" s="117">
        <v>2</v>
      </c>
      <c r="B19" s="117">
        <v>63</v>
      </c>
      <c r="C19" s="117" t="s">
        <v>232</v>
      </c>
      <c r="D19" s="118">
        <v>0.79791666666666661</v>
      </c>
    </row>
    <row r="20" spans="1:7" ht="24.75" thickBot="1" x14ac:dyDescent="0.3">
      <c r="A20" s="115">
        <v>5</v>
      </c>
      <c r="B20" s="115">
        <v>65</v>
      </c>
      <c r="C20" s="115" t="s">
        <v>233</v>
      </c>
      <c r="D20" s="116">
        <v>0.83333333333333337</v>
      </c>
    </row>
    <row r="21" spans="1:7" ht="24.75" thickBot="1" x14ac:dyDescent="0.3">
      <c r="A21" s="115">
        <v>9</v>
      </c>
      <c r="B21" s="115">
        <v>60</v>
      </c>
      <c r="C21" s="115" t="s">
        <v>234</v>
      </c>
      <c r="D21" s="116">
        <v>0.94861111111111107</v>
      </c>
    </row>
    <row r="22" spans="1:7" ht="24.75" thickBot="1" x14ac:dyDescent="0.3">
      <c r="A22" s="117">
        <v>10</v>
      </c>
      <c r="B22" s="117">
        <v>59</v>
      </c>
      <c r="C22" s="117" t="s">
        <v>235</v>
      </c>
      <c r="D22" s="118">
        <v>0.94930555555555562</v>
      </c>
    </row>
    <row r="23" spans="1:7" ht="24.75" thickBot="1" x14ac:dyDescent="0.3">
      <c r="A23" s="115">
        <v>11</v>
      </c>
      <c r="B23" s="115">
        <v>61</v>
      </c>
      <c r="C23" s="115" t="s">
        <v>236</v>
      </c>
      <c r="D23" s="116">
        <v>0.97361111111111109</v>
      </c>
    </row>
    <row r="24" spans="1:7" ht="24.75" thickBot="1" x14ac:dyDescent="0.3">
      <c r="A24" s="117">
        <v>12</v>
      </c>
      <c r="B24" s="117">
        <v>10</v>
      </c>
      <c r="C24" s="117" t="s">
        <v>237</v>
      </c>
      <c r="D24" s="118">
        <v>0.9770833333333333</v>
      </c>
    </row>
    <row r="25" spans="1:7" ht="15.75" thickBot="1" x14ac:dyDescent="0.3">
      <c r="A25" s="115">
        <v>13</v>
      </c>
      <c r="B25" s="115">
        <v>40</v>
      </c>
      <c r="C25" s="115" t="s">
        <v>238</v>
      </c>
      <c r="D25" s="116">
        <v>0.98888888888888893</v>
      </c>
    </row>
    <row r="26" spans="1:7" ht="24.75" thickBot="1" x14ac:dyDescent="0.3">
      <c r="A26" s="115">
        <v>15</v>
      </c>
      <c r="B26" s="115">
        <v>69</v>
      </c>
      <c r="C26" s="115" t="s">
        <v>239</v>
      </c>
      <c r="D26" s="116">
        <v>0.9916666666666667</v>
      </c>
    </row>
    <row r="27" spans="1:7" ht="24.75" thickBot="1" x14ac:dyDescent="0.3">
      <c r="A27" s="115">
        <v>17</v>
      </c>
      <c r="B27" s="115">
        <v>68</v>
      </c>
      <c r="C27" s="115" t="s">
        <v>240</v>
      </c>
      <c r="D27" s="122">
        <v>1.0020833333333334</v>
      </c>
    </row>
    <row r="28" spans="1:7" ht="24.75" thickBot="1" x14ac:dyDescent="0.3">
      <c r="A28" s="117">
        <v>18</v>
      </c>
      <c r="B28" s="117">
        <v>6</v>
      </c>
      <c r="C28" s="117" t="s">
        <v>241</v>
      </c>
      <c r="D28" s="121">
        <v>1.0083333333333333</v>
      </c>
    </row>
    <row r="29" spans="1:7" ht="24.75" thickBot="1" x14ac:dyDescent="0.3">
      <c r="A29" s="115">
        <v>19</v>
      </c>
      <c r="B29" s="115">
        <v>50</v>
      </c>
      <c r="C29" s="115" t="s">
        <v>242</v>
      </c>
      <c r="D29" s="122">
        <v>1.0229166666666667</v>
      </c>
      <c r="E29" t="s">
        <v>214</v>
      </c>
      <c r="F29" t="s">
        <v>111</v>
      </c>
      <c r="G29" t="s">
        <v>353</v>
      </c>
    </row>
    <row r="30" spans="1:7" ht="24.75" thickBot="1" x14ac:dyDescent="0.3">
      <c r="A30" s="117">
        <v>24</v>
      </c>
      <c r="B30" s="117">
        <v>30</v>
      </c>
      <c r="C30" s="117" t="s">
        <v>243</v>
      </c>
      <c r="D30" s="121">
        <v>1.1201388888888888</v>
      </c>
    </row>
    <row r="31" spans="1:7" ht="24.75" thickBot="1" x14ac:dyDescent="0.3">
      <c r="A31" s="115">
        <v>25</v>
      </c>
      <c r="B31" s="115">
        <v>42</v>
      </c>
      <c r="C31" s="115" t="s">
        <v>244</v>
      </c>
      <c r="D31" s="122">
        <v>1.1479166666666667</v>
      </c>
    </row>
    <row r="32" spans="1:7" ht="36.75" thickBot="1" x14ac:dyDescent="0.3">
      <c r="A32" s="115">
        <v>27</v>
      </c>
      <c r="B32" s="115">
        <v>45</v>
      </c>
      <c r="C32" s="115" t="s">
        <v>245</v>
      </c>
      <c r="D32" s="122">
        <v>1.1895833333333334</v>
      </c>
    </row>
    <row r="33" spans="1:4" ht="24.75" thickBot="1" x14ac:dyDescent="0.3">
      <c r="A33" s="117">
        <v>30</v>
      </c>
      <c r="B33" s="117">
        <v>24</v>
      </c>
      <c r="C33" s="117" t="s">
        <v>246</v>
      </c>
      <c r="D33" s="121">
        <v>1.2034722222222223</v>
      </c>
    </row>
    <row r="34" spans="1:4" ht="24.75" thickBot="1" x14ac:dyDescent="0.3">
      <c r="A34" s="117">
        <v>32</v>
      </c>
      <c r="B34" s="117">
        <v>33</v>
      </c>
      <c r="C34" s="117" t="s">
        <v>247</v>
      </c>
      <c r="D34" s="121">
        <v>1.2430555555555556</v>
      </c>
    </row>
    <row r="35" spans="1:4" ht="24.75" thickBot="1" x14ac:dyDescent="0.3">
      <c r="A35" s="115">
        <v>33</v>
      </c>
      <c r="B35" s="115">
        <v>32</v>
      </c>
      <c r="C35" s="115" t="s">
        <v>248</v>
      </c>
      <c r="D35" s="122">
        <v>1.2437500000000001</v>
      </c>
    </row>
    <row r="36" spans="1:4" ht="24.75" thickBot="1" x14ac:dyDescent="0.3">
      <c r="A36" s="117">
        <v>34</v>
      </c>
      <c r="B36" s="117">
        <v>44</v>
      </c>
      <c r="C36" s="117" t="s">
        <v>249</v>
      </c>
      <c r="D36" s="121">
        <v>1.2479166666666666</v>
      </c>
    </row>
    <row r="37" spans="1:4" ht="24.75" thickBot="1" x14ac:dyDescent="0.3">
      <c r="A37" s="115">
        <v>35</v>
      </c>
      <c r="B37" s="115">
        <v>64</v>
      </c>
      <c r="C37" s="115" t="s">
        <v>250</v>
      </c>
      <c r="D37" s="122">
        <v>1.2513888888888889</v>
      </c>
    </row>
    <row r="38" spans="1:4" ht="24.75" thickBot="1" x14ac:dyDescent="0.3">
      <c r="A38" s="117">
        <v>36</v>
      </c>
      <c r="B38" s="117">
        <v>34</v>
      </c>
      <c r="C38" s="117" t="s">
        <v>251</v>
      </c>
      <c r="D38" s="121">
        <v>1.2541666666666667</v>
      </c>
    </row>
    <row r="39" spans="1:4" ht="36.75" thickBot="1" x14ac:dyDescent="0.3">
      <c r="A39" s="115">
        <v>37</v>
      </c>
      <c r="B39" s="115">
        <v>51</v>
      </c>
      <c r="C39" s="115" t="s">
        <v>252</v>
      </c>
      <c r="D39" s="122">
        <v>1.2659722222222223</v>
      </c>
    </row>
    <row r="40" spans="1:4" ht="24.75" thickBot="1" x14ac:dyDescent="0.3">
      <c r="A40" s="117">
        <v>38</v>
      </c>
      <c r="B40" s="117">
        <v>43</v>
      </c>
      <c r="C40" s="117" t="s">
        <v>253</v>
      </c>
      <c r="D40" s="121">
        <v>1.2770833333333333</v>
      </c>
    </row>
    <row r="41" spans="1:4" ht="24.75" thickBot="1" x14ac:dyDescent="0.3">
      <c r="A41" s="115">
        <v>39</v>
      </c>
      <c r="B41" s="115">
        <v>7</v>
      </c>
      <c r="C41" s="115" t="s">
        <v>254</v>
      </c>
      <c r="D41" s="122">
        <v>1.3361111111111112</v>
      </c>
    </row>
    <row r="42" spans="1:4" ht="24.75" thickBot="1" x14ac:dyDescent="0.3">
      <c r="A42" s="115">
        <v>41</v>
      </c>
      <c r="B42" s="115">
        <v>55</v>
      </c>
      <c r="C42" s="115" t="s">
        <v>255</v>
      </c>
      <c r="D42" s="122">
        <v>1.3645833333333333</v>
      </c>
    </row>
    <row r="43" spans="1:4" ht="24.75" thickBot="1" x14ac:dyDescent="0.3">
      <c r="A43" s="117">
        <v>42</v>
      </c>
      <c r="B43" s="117">
        <v>52</v>
      </c>
      <c r="C43" s="117" t="s">
        <v>256</v>
      </c>
      <c r="D43" s="121">
        <v>1.3888888888888891</v>
      </c>
    </row>
    <row r="44" spans="1:4" ht="24.75" thickBot="1" x14ac:dyDescent="0.3">
      <c r="A44" s="115">
        <v>43</v>
      </c>
      <c r="B44" s="115">
        <v>26</v>
      </c>
      <c r="C44" s="115" t="s">
        <v>257</v>
      </c>
      <c r="D44" s="122">
        <v>1.3972222222222221</v>
      </c>
    </row>
    <row r="45" spans="1:4" ht="24.75" thickBot="1" x14ac:dyDescent="0.3">
      <c r="A45" s="117">
        <v>44</v>
      </c>
      <c r="B45" s="117">
        <v>57</v>
      </c>
      <c r="C45" s="117" t="s">
        <v>258</v>
      </c>
      <c r="D45" s="121">
        <v>1.4131944444444444</v>
      </c>
    </row>
    <row r="46" spans="1:4" ht="24.75" thickBot="1" x14ac:dyDescent="0.3">
      <c r="A46" s="115">
        <v>45</v>
      </c>
      <c r="B46" s="115" t="s">
        <v>259</v>
      </c>
      <c r="C46" s="115" t="s">
        <v>260</v>
      </c>
      <c r="D46" s="122">
        <v>1.41875</v>
      </c>
    </row>
    <row r="47" spans="1:4" ht="24.75" thickBot="1" x14ac:dyDescent="0.3">
      <c r="A47" s="117">
        <v>46</v>
      </c>
      <c r="B47" s="117">
        <v>31</v>
      </c>
      <c r="C47" s="117" t="s">
        <v>261</v>
      </c>
      <c r="D47" s="121">
        <v>1.4354166666666668</v>
      </c>
    </row>
    <row r="48" spans="1:4" ht="24.75" thickBot="1" x14ac:dyDescent="0.3">
      <c r="A48" s="115">
        <v>47</v>
      </c>
      <c r="B48" s="115">
        <v>9</v>
      </c>
      <c r="C48" s="115" t="s">
        <v>262</v>
      </c>
      <c r="D48" s="122">
        <v>1.4611111111111112</v>
      </c>
    </row>
    <row r="49" spans="1:4" ht="24.75" thickBot="1" x14ac:dyDescent="0.3">
      <c r="A49" s="117">
        <v>48</v>
      </c>
      <c r="B49" s="117">
        <v>17</v>
      </c>
      <c r="C49" s="117" t="s">
        <v>263</v>
      </c>
      <c r="D49" s="121">
        <v>1.4944444444444445</v>
      </c>
    </row>
    <row r="50" spans="1:4" ht="24.75" thickBot="1" x14ac:dyDescent="0.3">
      <c r="A50" s="115">
        <v>49</v>
      </c>
      <c r="B50" s="115">
        <v>71</v>
      </c>
      <c r="C50" s="115" t="s">
        <v>264</v>
      </c>
      <c r="D50" s="122">
        <v>1.5243055555555556</v>
      </c>
    </row>
    <row r="51" spans="1:4" ht="24.75" thickBot="1" x14ac:dyDescent="0.3">
      <c r="A51" s="117">
        <v>50</v>
      </c>
      <c r="B51" s="117">
        <v>70</v>
      </c>
      <c r="C51" s="117" t="s">
        <v>265</v>
      </c>
      <c r="D51" s="121">
        <v>1.5250000000000001</v>
      </c>
    </row>
    <row r="52" spans="1:4" ht="24.75" thickBot="1" x14ac:dyDescent="0.3">
      <c r="A52" s="115">
        <v>51</v>
      </c>
      <c r="B52" s="115">
        <v>53</v>
      </c>
      <c r="C52" s="115" t="s">
        <v>266</v>
      </c>
      <c r="D52" s="122">
        <v>1.5687499999999999</v>
      </c>
    </row>
    <row r="53" spans="1:4" ht="24.75" thickBot="1" x14ac:dyDescent="0.3">
      <c r="A53" s="117">
        <v>52</v>
      </c>
      <c r="B53" s="117">
        <v>67</v>
      </c>
      <c r="C53" s="117" t="s">
        <v>267</v>
      </c>
      <c r="D53" s="121">
        <v>1.590972222222222</v>
      </c>
    </row>
    <row r="54" spans="1:4" ht="24.75" thickBot="1" x14ac:dyDescent="0.3">
      <c r="A54" s="115">
        <v>53</v>
      </c>
      <c r="B54" s="115">
        <v>22</v>
      </c>
      <c r="C54" s="115" t="s">
        <v>268</v>
      </c>
      <c r="D54" s="122">
        <v>1.6666666666666667</v>
      </c>
    </row>
    <row r="55" spans="1:4" ht="24.75" thickBot="1" x14ac:dyDescent="0.3">
      <c r="A55" s="117">
        <v>54</v>
      </c>
      <c r="B55" s="117">
        <v>66</v>
      </c>
      <c r="C55" s="117" t="s">
        <v>269</v>
      </c>
      <c r="D55" s="121">
        <v>1.6819444444444445</v>
      </c>
    </row>
    <row r="56" spans="1:4" ht="36.75" thickBot="1" x14ac:dyDescent="0.3">
      <c r="A56" s="115">
        <v>55</v>
      </c>
      <c r="B56" s="115">
        <v>1</v>
      </c>
      <c r="C56" s="115" t="s">
        <v>270</v>
      </c>
      <c r="D56" s="122">
        <v>1.7708333333333333</v>
      </c>
    </row>
    <row r="57" spans="1:4" ht="24.75" thickBot="1" x14ac:dyDescent="0.3">
      <c r="A57" s="117">
        <v>56</v>
      </c>
      <c r="B57" s="117">
        <v>27</v>
      </c>
      <c r="C57" s="117" t="s">
        <v>271</v>
      </c>
      <c r="D57" s="121">
        <v>1.7715277777777778</v>
      </c>
    </row>
    <row r="58" spans="1:4" ht="24.75" thickBot="1" x14ac:dyDescent="0.3">
      <c r="A58" s="123">
        <v>57</v>
      </c>
      <c r="B58" s="123">
        <v>11</v>
      </c>
      <c r="C58" s="123" t="s">
        <v>272</v>
      </c>
      <c r="D58" s="124">
        <v>1.9625000000000001</v>
      </c>
    </row>
    <row r="59" spans="1:4" ht="24" x14ac:dyDescent="0.25">
      <c r="A59" s="119">
        <v>58</v>
      </c>
      <c r="B59" s="119">
        <v>4</v>
      </c>
      <c r="C59" s="119" t="s">
        <v>273</v>
      </c>
      <c r="D59" s="125">
        <v>1.9638888888888888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A0BDD-2D4D-4E2F-B4F7-B4186FA8E60D}">
  <dimension ref="A1:N24"/>
  <sheetViews>
    <sheetView topLeftCell="A10" workbookViewId="0">
      <selection activeCell="N15" sqref="N15"/>
    </sheetView>
  </sheetViews>
  <sheetFormatPr defaultRowHeight="15" x14ac:dyDescent="0.25"/>
  <cols>
    <col min="13" max="13" width="9.140625" style="131"/>
  </cols>
  <sheetData>
    <row r="1" spans="1:14" ht="45" x14ac:dyDescent="0.25">
      <c r="A1" s="126" t="s">
        <v>274</v>
      </c>
      <c r="B1" s="126" t="s">
        <v>275</v>
      </c>
      <c r="C1" s="126" t="s">
        <v>276</v>
      </c>
      <c r="D1" s="126" t="s">
        <v>277</v>
      </c>
      <c r="E1" s="126" t="s">
        <v>278</v>
      </c>
      <c r="F1" s="126" t="s">
        <v>279</v>
      </c>
      <c r="G1" s="126" t="s">
        <v>280</v>
      </c>
      <c r="H1" s="126" t="s">
        <v>281</v>
      </c>
      <c r="I1" s="126" t="s">
        <v>282</v>
      </c>
      <c r="J1" s="126" t="s">
        <v>283</v>
      </c>
      <c r="K1" s="126" t="s">
        <v>284</v>
      </c>
      <c r="L1" s="126" t="s">
        <v>285</v>
      </c>
      <c r="M1" s="131" t="s">
        <v>105</v>
      </c>
      <c r="N1" s="131" t="s">
        <v>352</v>
      </c>
    </row>
    <row r="2" spans="1:14" ht="33.75" x14ac:dyDescent="0.25">
      <c r="A2" s="127">
        <v>164</v>
      </c>
      <c r="B2" s="127">
        <v>1041</v>
      </c>
      <c r="C2" s="127">
        <v>150</v>
      </c>
      <c r="D2" s="127"/>
      <c r="E2" s="127" t="s">
        <v>218</v>
      </c>
      <c r="F2" s="127" t="s">
        <v>287</v>
      </c>
      <c r="G2" s="127" t="s">
        <v>295</v>
      </c>
      <c r="H2" s="127" t="s">
        <v>289</v>
      </c>
      <c r="I2" s="128">
        <v>4.7418981481481486E-2</v>
      </c>
      <c r="J2" s="127">
        <v>165</v>
      </c>
      <c r="K2" s="127" t="s">
        <v>296</v>
      </c>
      <c r="L2" s="128">
        <v>4.763888888888889E-2</v>
      </c>
      <c r="M2" s="135">
        <v>1</v>
      </c>
      <c r="N2">
        <v>10</v>
      </c>
    </row>
    <row r="3" spans="1:14" ht="33.75" x14ac:dyDescent="0.25">
      <c r="A3" s="127">
        <v>182</v>
      </c>
      <c r="B3" s="127">
        <v>353</v>
      </c>
      <c r="C3" s="127">
        <v>165</v>
      </c>
      <c r="D3" s="127"/>
      <c r="E3" s="127" t="s">
        <v>297</v>
      </c>
      <c r="F3" s="127" t="s">
        <v>292</v>
      </c>
      <c r="G3" s="127" t="s">
        <v>298</v>
      </c>
      <c r="H3" s="127" t="s">
        <v>289</v>
      </c>
      <c r="I3" s="128">
        <v>4.8287037037037038E-2</v>
      </c>
      <c r="J3" s="127">
        <v>183</v>
      </c>
      <c r="K3" s="127" t="s">
        <v>299</v>
      </c>
      <c r="L3" s="128">
        <v>4.8483796296296296E-2</v>
      </c>
      <c r="M3" s="131">
        <v>1</v>
      </c>
      <c r="N3">
        <v>9</v>
      </c>
    </row>
    <row r="4" spans="1:14" ht="33.75" x14ac:dyDescent="0.25">
      <c r="A4" s="127">
        <v>228</v>
      </c>
      <c r="B4" s="127">
        <v>957</v>
      </c>
      <c r="C4" s="127">
        <v>200</v>
      </c>
      <c r="D4" s="127"/>
      <c r="E4" s="127" t="s">
        <v>307</v>
      </c>
      <c r="F4" s="127" t="s">
        <v>287</v>
      </c>
      <c r="G4" s="127" t="s">
        <v>308</v>
      </c>
      <c r="H4" s="127" t="s">
        <v>289</v>
      </c>
      <c r="I4" s="128">
        <v>5.0671296296296298E-2</v>
      </c>
      <c r="J4" s="127">
        <v>228</v>
      </c>
      <c r="K4" s="127" t="s">
        <v>309</v>
      </c>
      <c r="L4" s="128">
        <v>5.0868055555555548E-2</v>
      </c>
      <c r="M4" s="132">
        <v>1</v>
      </c>
      <c r="N4">
        <v>8</v>
      </c>
    </row>
    <row r="5" spans="1:14" ht="33.75" x14ac:dyDescent="0.25">
      <c r="A5" s="127">
        <v>374</v>
      </c>
      <c r="B5" s="127">
        <v>569</v>
      </c>
      <c r="C5" s="127">
        <v>302</v>
      </c>
      <c r="D5" s="127"/>
      <c r="E5" s="127" t="s">
        <v>221</v>
      </c>
      <c r="F5" s="127" t="s">
        <v>287</v>
      </c>
      <c r="G5" s="127" t="s">
        <v>324</v>
      </c>
      <c r="H5" s="127" t="s">
        <v>289</v>
      </c>
      <c r="I5" s="128">
        <v>5.6087962962962958E-2</v>
      </c>
      <c r="J5" s="127">
        <v>387</v>
      </c>
      <c r="K5" s="127" t="s">
        <v>325</v>
      </c>
      <c r="L5" s="128">
        <v>5.6273148148148149E-2</v>
      </c>
      <c r="M5" s="135">
        <v>2</v>
      </c>
      <c r="N5">
        <v>10</v>
      </c>
    </row>
    <row r="6" spans="1:14" ht="33.75" x14ac:dyDescent="0.25">
      <c r="A6" s="127">
        <v>463</v>
      </c>
      <c r="B6" s="127">
        <v>177</v>
      </c>
      <c r="C6" s="127">
        <v>356</v>
      </c>
      <c r="D6" s="127"/>
      <c r="E6" s="127" t="s">
        <v>225</v>
      </c>
      <c r="F6" s="127" t="s">
        <v>292</v>
      </c>
      <c r="G6" s="127" t="s">
        <v>329</v>
      </c>
      <c r="H6" s="127" t="s">
        <v>289</v>
      </c>
      <c r="I6" s="128">
        <v>5.9305555555555556E-2</v>
      </c>
      <c r="J6" s="127">
        <v>473</v>
      </c>
      <c r="K6" s="127" t="s">
        <v>330</v>
      </c>
      <c r="L6" s="128">
        <v>5.949074074074074E-2</v>
      </c>
      <c r="M6" s="135">
        <v>2</v>
      </c>
      <c r="N6">
        <v>9</v>
      </c>
    </row>
    <row r="7" spans="1:14" ht="33.75" x14ac:dyDescent="0.25">
      <c r="A7" s="127">
        <v>282</v>
      </c>
      <c r="B7" s="127">
        <v>337</v>
      </c>
      <c r="C7" s="127">
        <v>234</v>
      </c>
      <c r="D7" s="127"/>
      <c r="E7" s="127" t="s">
        <v>312</v>
      </c>
      <c r="F7" s="127" t="s">
        <v>292</v>
      </c>
      <c r="G7" s="127" t="s">
        <v>313</v>
      </c>
      <c r="H7" s="127" t="s">
        <v>289</v>
      </c>
      <c r="I7" s="128">
        <v>5.2673611111111109E-2</v>
      </c>
      <c r="J7" s="127">
        <v>284</v>
      </c>
      <c r="K7" s="127" t="s">
        <v>314</v>
      </c>
      <c r="L7" s="128">
        <v>5.3124999999999999E-2</v>
      </c>
      <c r="M7" s="135">
        <v>3</v>
      </c>
      <c r="N7">
        <v>10</v>
      </c>
    </row>
    <row r="8" spans="1:14" ht="33.75" x14ac:dyDescent="0.25">
      <c r="A8" s="129">
        <v>522</v>
      </c>
      <c r="B8" s="129">
        <v>1039</v>
      </c>
      <c r="C8" s="129"/>
      <c r="D8" s="129">
        <v>133</v>
      </c>
      <c r="E8" s="129" t="s">
        <v>334</v>
      </c>
      <c r="F8" s="129" t="s">
        <v>304</v>
      </c>
      <c r="G8" s="129" t="s">
        <v>335</v>
      </c>
      <c r="H8" s="129" t="s">
        <v>289</v>
      </c>
      <c r="I8" s="130">
        <v>6.0937499999999999E-2</v>
      </c>
      <c r="J8" s="129">
        <v>523</v>
      </c>
      <c r="K8" s="129" t="s">
        <v>336</v>
      </c>
      <c r="L8" s="130">
        <v>6.1701388888888896E-2</v>
      </c>
      <c r="M8" s="133">
        <v>3</v>
      </c>
      <c r="N8">
        <v>9</v>
      </c>
    </row>
    <row r="9" spans="1:14" ht="33.75" x14ac:dyDescent="0.25">
      <c r="A9" s="129">
        <v>567</v>
      </c>
      <c r="B9" s="129">
        <v>802</v>
      </c>
      <c r="C9" s="129"/>
      <c r="D9" s="129">
        <v>154</v>
      </c>
      <c r="E9" s="129" t="s">
        <v>228</v>
      </c>
      <c r="F9" s="129" t="s">
        <v>304</v>
      </c>
      <c r="G9" s="129" t="s">
        <v>337</v>
      </c>
      <c r="H9" s="129" t="s">
        <v>289</v>
      </c>
      <c r="I9" s="130">
        <v>6.2719907407407405E-2</v>
      </c>
      <c r="J9" s="129">
        <v>573</v>
      </c>
      <c r="K9" s="129" t="s">
        <v>338</v>
      </c>
      <c r="L9" s="130">
        <v>6.3078703703703706E-2</v>
      </c>
      <c r="M9" s="137">
        <v>3</v>
      </c>
      <c r="N9">
        <v>8</v>
      </c>
    </row>
    <row r="10" spans="1:14" ht="33.75" x14ac:dyDescent="0.25">
      <c r="A10" s="129">
        <v>607</v>
      </c>
      <c r="B10" s="129">
        <v>446</v>
      </c>
      <c r="C10" s="129"/>
      <c r="D10" s="129">
        <v>178</v>
      </c>
      <c r="E10" s="129" t="s">
        <v>339</v>
      </c>
      <c r="F10" s="129" t="s">
        <v>340</v>
      </c>
      <c r="G10" s="129" t="s">
        <v>341</v>
      </c>
      <c r="H10" s="129" t="s">
        <v>289</v>
      </c>
      <c r="I10" s="130">
        <v>6.4826388888888892E-2</v>
      </c>
      <c r="J10" s="129">
        <v>621</v>
      </c>
      <c r="K10" s="129" t="s">
        <v>342</v>
      </c>
      <c r="L10" s="130">
        <v>6.5185185185185179E-2</v>
      </c>
      <c r="M10" s="133">
        <v>3</v>
      </c>
      <c r="N10">
        <v>7</v>
      </c>
    </row>
    <row r="11" spans="1:14" ht="33.75" x14ac:dyDescent="0.25">
      <c r="A11" s="127">
        <v>660</v>
      </c>
      <c r="B11" s="127">
        <v>851</v>
      </c>
      <c r="C11" s="127">
        <v>451</v>
      </c>
      <c r="D11" s="127"/>
      <c r="E11" s="127" t="s">
        <v>226</v>
      </c>
      <c r="F11" s="127" t="s">
        <v>301</v>
      </c>
      <c r="G11" s="127" t="s">
        <v>343</v>
      </c>
      <c r="H11" s="127" t="s">
        <v>289</v>
      </c>
      <c r="I11" s="128">
        <v>6.6203703703703709E-2</v>
      </c>
      <c r="J11" s="127">
        <v>654</v>
      </c>
      <c r="K11" s="127" t="s">
        <v>344</v>
      </c>
      <c r="L11" s="128">
        <v>6.7060185185185181E-2</v>
      </c>
      <c r="M11" s="137">
        <v>3</v>
      </c>
      <c r="N11">
        <v>6</v>
      </c>
    </row>
    <row r="12" spans="1:14" ht="33.75" x14ac:dyDescent="0.25">
      <c r="A12" s="127">
        <v>691</v>
      </c>
      <c r="B12" s="127">
        <v>1104</v>
      </c>
      <c r="C12" s="127">
        <v>461</v>
      </c>
      <c r="D12" s="127"/>
      <c r="E12" s="127" t="s">
        <v>345</v>
      </c>
      <c r="F12" s="127" t="s">
        <v>301</v>
      </c>
      <c r="G12" s="127" t="s">
        <v>346</v>
      </c>
      <c r="H12" s="127" t="s">
        <v>289</v>
      </c>
      <c r="I12" s="128">
        <v>6.7812499999999998E-2</v>
      </c>
      <c r="J12" s="127">
        <v>687</v>
      </c>
      <c r="K12" s="127" t="s">
        <v>347</v>
      </c>
      <c r="L12" s="128">
        <v>6.8553240740740748E-2</v>
      </c>
      <c r="M12" s="134">
        <v>3</v>
      </c>
      <c r="N12">
        <v>5</v>
      </c>
    </row>
    <row r="13" spans="1:14" ht="33.75" x14ac:dyDescent="0.25">
      <c r="A13" s="127">
        <v>702</v>
      </c>
      <c r="B13" s="127">
        <v>926</v>
      </c>
      <c r="C13" s="127">
        <v>468</v>
      </c>
      <c r="D13" s="127"/>
      <c r="E13" s="127" t="s">
        <v>229</v>
      </c>
      <c r="F13" s="127" t="s">
        <v>301</v>
      </c>
      <c r="G13" s="127" t="s">
        <v>348</v>
      </c>
      <c r="H13" s="127" t="s">
        <v>289</v>
      </c>
      <c r="I13" s="128">
        <v>6.8240740740740741E-2</v>
      </c>
      <c r="J13" s="127">
        <v>702</v>
      </c>
      <c r="K13" s="127" t="s">
        <v>349</v>
      </c>
      <c r="L13" s="128">
        <v>6.9201388888888882E-2</v>
      </c>
      <c r="M13" s="137">
        <v>3</v>
      </c>
      <c r="N13">
        <v>4</v>
      </c>
    </row>
    <row r="14" spans="1:14" ht="33.75" x14ac:dyDescent="0.25">
      <c r="A14" s="127">
        <v>746</v>
      </c>
      <c r="B14" s="127">
        <v>232</v>
      </c>
      <c r="C14" s="127">
        <v>484</v>
      </c>
      <c r="D14" s="127"/>
      <c r="E14" s="127" t="s">
        <v>230</v>
      </c>
      <c r="F14" s="127" t="s">
        <v>287</v>
      </c>
      <c r="G14" s="127" t="s">
        <v>350</v>
      </c>
      <c r="H14" s="127" t="s">
        <v>289</v>
      </c>
      <c r="I14" s="128">
        <v>7.104166666666667E-2</v>
      </c>
      <c r="J14" s="127">
        <v>757</v>
      </c>
      <c r="K14" s="127" t="s">
        <v>351</v>
      </c>
      <c r="L14" s="128">
        <v>7.1504629629629626E-2</v>
      </c>
      <c r="M14" s="133">
        <v>4</v>
      </c>
      <c r="N14">
        <v>10</v>
      </c>
    </row>
    <row r="15" spans="1:14" ht="33.75" x14ac:dyDescent="0.25">
      <c r="A15" s="127">
        <v>219</v>
      </c>
      <c r="B15" s="127">
        <v>673</v>
      </c>
      <c r="C15" s="127">
        <v>194</v>
      </c>
      <c r="D15" s="127"/>
      <c r="E15" s="127" t="s">
        <v>300</v>
      </c>
      <c r="F15" s="127" t="s">
        <v>301</v>
      </c>
      <c r="G15" s="127" t="s">
        <v>302</v>
      </c>
      <c r="H15" s="127" t="s">
        <v>289</v>
      </c>
      <c r="I15" s="128">
        <v>5.0393518518518511E-2</v>
      </c>
      <c r="J15" s="127">
        <v>221</v>
      </c>
      <c r="K15" s="127" t="s">
        <v>303</v>
      </c>
      <c r="L15" s="128">
        <v>5.0567129629629635E-2</v>
      </c>
      <c r="M15" s="131" t="s">
        <v>216</v>
      </c>
      <c r="N15" t="s">
        <v>216</v>
      </c>
    </row>
    <row r="16" spans="1:14" ht="33.75" x14ac:dyDescent="0.25">
      <c r="A16" s="129">
        <v>308</v>
      </c>
      <c r="B16" s="129">
        <v>1053</v>
      </c>
      <c r="C16" s="129"/>
      <c r="D16" s="129">
        <v>54</v>
      </c>
      <c r="E16" s="129" t="s">
        <v>315</v>
      </c>
      <c r="F16" s="129" t="s">
        <v>304</v>
      </c>
      <c r="G16" s="129" t="s">
        <v>316</v>
      </c>
      <c r="H16" s="129" t="s">
        <v>289</v>
      </c>
      <c r="I16" s="130">
        <v>5.392361111111111E-2</v>
      </c>
      <c r="J16" s="129">
        <v>314</v>
      </c>
      <c r="K16" s="129" t="s">
        <v>317</v>
      </c>
      <c r="L16" s="130">
        <v>5.409722222222222E-2</v>
      </c>
      <c r="M16" s="136" t="s">
        <v>111</v>
      </c>
      <c r="N16">
        <v>9</v>
      </c>
    </row>
    <row r="17" spans="1:14" ht="33.75" x14ac:dyDescent="0.25">
      <c r="A17" s="129">
        <v>339</v>
      </c>
      <c r="B17" s="129">
        <v>594</v>
      </c>
      <c r="C17" s="129"/>
      <c r="D17" s="129">
        <v>62</v>
      </c>
      <c r="E17" s="129" t="s">
        <v>321</v>
      </c>
      <c r="F17" s="129" t="s">
        <v>304</v>
      </c>
      <c r="G17" s="129" t="s">
        <v>322</v>
      </c>
      <c r="H17" s="129" t="s">
        <v>289</v>
      </c>
      <c r="I17" s="130">
        <v>5.512731481481481E-2</v>
      </c>
      <c r="J17" s="129">
        <v>352</v>
      </c>
      <c r="K17" s="129" t="s">
        <v>323</v>
      </c>
      <c r="L17" s="130">
        <v>5.5312499999999994E-2</v>
      </c>
      <c r="M17" s="131" t="s">
        <v>216</v>
      </c>
      <c r="N17" t="s">
        <v>216</v>
      </c>
    </row>
    <row r="18" spans="1:14" ht="33.75" x14ac:dyDescent="0.25">
      <c r="A18" s="129">
        <v>470</v>
      </c>
      <c r="B18" s="129">
        <v>338</v>
      </c>
      <c r="C18" s="129"/>
      <c r="D18" s="129">
        <v>109</v>
      </c>
      <c r="E18" s="129" t="s">
        <v>331</v>
      </c>
      <c r="F18" s="129" t="s">
        <v>304</v>
      </c>
      <c r="G18" s="129" t="s">
        <v>332</v>
      </c>
      <c r="H18" s="129" t="s">
        <v>289</v>
      </c>
      <c r="I18" s="130">
        <v>5.932870370370371E-2</v>
      </c>
      <c r="J18" s="129">
        <v>474</v>
      </c>
      <c r="K18" s="129" t="s">
        <v>333</v>
      </c>
      <c r="L18" s="130">
        <v>5.9780092592592593E-2</v>
      </c>
      <c r="M18" s="136" t="s">
        <v>216</v>
      </c>
      <c r="N18" t="s">
        <v>216</v>
      </c>
    </row>
    <row r="19" spans="1:14" ht="33.75" x14ac:dyDescent="0.25">
      <c r="A19" s="129">
        <v>223</v>
      </c>
      <c r="B19" s="129">
        <v>233</v>
      </c>
      <c r="C19" s="129"/>
      <c r="D19" s="129">
        <v>26</v>
      </c>
      <c r="E19" s="129" t="s">
        <v>220</v>
      </c>
      <c r="F19" s="129" t="s">
        <v>304</v>
      </c>
      <c r="G19" s="129" t="s">
        <v>305</v>
      </c>
      <c r="H19" s="129" t="s">
        <v>289</v>
      </c>
      <c r="I19" s="130">
        <v>5.0416666666666665E-2</v>
      </c>
      <c r="J19" s="129">
        <v>222</v>
      </c>
      <c r="K19" s="129" t="s">
        <v>306</v>
      </c>
      <c r="L19" s="130">
        <v>5.0671296296296298E-2</v>
      </c>
      <c r="M19" s="136" t="s">
        <v>111</v>
      </c>
      <c r="N19">
        <v>10</v>
      </c>
    </row>
    <row r="20" spans="1:14" ht="33.75" x14ac:dyDescent="0.25">
      <c r="A20" s="129">
        <v>330</v>
      </c>
      <c r="B20" s="129">
        <v>1038</v>
      </c>
      <c r="C20" s="129"/>
      <c r="D20" s="129">
        <v>58</v>
      </c>
      <c r="E20" s="129" t="s">
        <v>222</v>
      </c>
      <c r="F20" s="129" t="s">
        <v>318</v>
      </c>
      <c r="G20" s="129" t="s">
        <v>319</v>
      </c>
      <c r="H20" s="129" t="s">
        <v>289</v>
      </c>
      <c r="I20" s="130">
        <v>5.4884259259259265E-2</v>
      </c>
      <c r="J20" s="129">
        <v>341</v>
      </c>
      <c r="K20" s="129" t="s">
        <v>320</v>
      </c>
      <c r="L20" s="130">
        <v>5.5092592592592589E-2</v>
      </c>
      <c r="M20" s="132" t="s">
        <v>111</v>
      </c>
      <c r="N20">
        <v>8</v>
      </c>
    </row>
    <row r="21" spans="1:14" ht="33.75" x14ac:dyDescent="0.25">
      <c r="A21" s="129">
        <v>450</v>
      </c>
      <c r="B21" s="129">
        <v>67</v>
      </c>
      <c r="C21" s="129"/>
      <c r="D21" s="129">
        <v>103</v>
      </c>
      <c r="E21" s="129" t="s">
        <v>223</v>
      </c>
      <c r="F21" s="129" t="s">
        <v>326</v>
      </c>
      <c r="G21" s="129" t="s">
        <v>327</v>
      </c>
      <c r="H21" s="129" t="s">
        <v>289</v>
      </c>
      <c r="I21" s="130">
        <v>5.8819444444444445E-2</v>
      </c>
      <c r="J21" s="129">
        <v>463</v>
      </c>
      <c r="K21" s="129" t="s">
        <v>328</v>
      </c>
      <c r="L21" s="130">
        <v>5.9004629629629629E-2</v>
      </c>
      <c r="M21" s="138" t="s">
        <v>111</v>
      </c>
      <c r="N21">
        <v>7</v>
      </c>
    </row>
    <row r="22" spans="1:14" ht="33.75" x14ac:dyDescent="0.25">
      <c r="A22" s="127">
        <v>143</v>
      </c>
      <c r="B22" s="127">
        <v>604</v>
      </c>
      <c r="C22" s="127">
        <v>133</v>
      </c>
      <c r="D22" s="127"/>
      <c r="E22" s="127" t="s">
        <v>286</v>
      </c>
      <c r="F22" s="127" t="s">
        <v>287</v>
      </c>
      <c r="G22" s="127" t="s">
        <v>288</v>
      </c>
      <c r="H22" s="127" t="s">
        <v>289</v>
      </c>
      <c r="I22" s="128">
        <v>4.6423611111111117E-2</v>
      </c>
      <c r="J22" s="127">
        <v>144</v>
      </c>
      <c r="K22" s="127" t="s">
        <v>290</v>
      </c>
      <c r="L22" s="128">
        <v>4.6550925925925919E-2</v>
      </c>
      <c r="M22" s="138" t="s">
        <v>108</v>
      </c>
      <c r="N22">
        <v>10</v>
      </c>
    </row>
    <row r="23" spans="1:14" ht="33.75" x14ac:dyDescent="0.25">
      <c r="A23" s="127">
        <v>149</v>
      </c>
      <c r="B23" s="127">
        <v>1051</v>
      </c>
      <c r="C23" s="127">
        <v>139</v>
      </c>
      <c r="D23" s="127"/>
      <c r="E23" s="127" t="s">
        <v>291</v>
      </c>
      <c r="F23" s="127" t="s">
        <v>292</v>
      </c>
      <c r="G23" s="127" t="s">
        <v>293</v>
      </c>
      <c r="H23" s="127" t="s">
        <v>289</v>
      </c>
      <c r="I23" s="128">
        <v>4.6643518518518522E-2</v>
      </c>
      <c r="J23" s="127">
        <v>147</v>
      </c>
      <c r="K23" s="127" t="s">
        <v>294</v>
      </c>
      <c r="L23" s="128">
        <v>4.6840277777777779E-2</v>
      </c>
      <c r="M23" s="138" t="s">
        <v>108</v>
      </c>
      <c r="N23">
        <v>9</v>
      </c>
    </row>
    <row r="24" spans="1:14" ht="33.75" x14ac:dyDescent="0.25">
      <c r="A24" s="127">
        <v>230</v>
      </c>
      <c r="B24" s="127">
        <v>803</v>
      </c>
      <c r="C24" s="127">
        <v>202</v>
      </c>
      <c r="D24" s="127"/>
      <c r="E24" s="127" t="s">
        <v>213</v>
      </c>
      <c r="F24" s="127" t="s">
        <v>292</v>
      </c>
      <c r="G24" s="127" t="s">
        <v>310</v>
      </c>
      <c r="H24" s="127" t="s">
        <v>289</v>
      </c>
      <c r="I24" s="128">
        <v>5.0902777777777776E-2</v>
      </c>
      <c r="J24" s="127">
        <v>233</v>
      </c>
      <c r="K24" s="127" t="s">
        <v>311</v>
      </c>
      <c r="L24" s="128">
        <v>5.1099537037037041E-2</v>
      </c>
      <c r="M24" s="138" t="s">
        <v>108</v>
      </c>
      <c r="N24">
        <v>8</v>
      </c>
    </row>
  </sheetData>
  <sortState xmlns:xlrd2="http://schemas.microsoft.com/office/spreadsheetml/2017/richdata2" ref="A2:N25">
    <sortCondition ref="M2:M25"/>
  </sortState>
  <hyperlinks>
    <hyperlink ref="A1" r:id="rId1" display="https://www.ukresults.net/2022/thirsk10.html" xr:uid="{9211E510-2B0B-4295-BE01-60836E91A269}"/>
    <hyperlink ref="B1" r:id="rId2" display="https://www.ukresults.net/2022/thirsk10.html" xr:uid="{0528AC59-C958-406B-8D2F-AC0367D2138D}"/>
    <hyperlink ref="C1" r:id="rId3" display="https://www.ukresults.net/2022/thirsk10.html" xr:uid="{ED162F8E-F66A-4FDE-BBAF-D5FEED69FC1D}"/>
    <hyperlink ref="D1" r:id="rId4" display="https://www.ukresults.net/2022/thirsk10.html" xr:uid="{CBF70A45-037F-42C0-8404-9BB89CA16544}"/>
    <hyperlink ref="E1" r:id="rId5" display="https://www.ukresults.net/2022/thirsk10.html" xr:uid="{4BFFABF0-24F4-4391-BFB5-CA453C63CF8F}"/>
    <hyperlink ref="F1" r:id="rId6" display="https://www.ukresults.net/2022/thirsk10.html" xr:uid="{1A654559-E7BE-40FA-852B-C5C4055C2880}"/>
    <hyperlink ref="G1" r:id="rId7" display="https://www.ukresults.net/2022/thirsk10.html" xr:uid="{BBA167AB-C8E6-474E-A044-C30951D352C8}"/>
    <hyperlink ref="H1" r:id="rId8" display="https://www.ukresults.net/2022/thirsk10.html" xr:uid="{8B5B4222-F5FB-4E4F-BBE3-5C40EB0D9686}"/>
    <hyperlink ref="I1" r:id="rId9" display="https://www.ukresults.net/2022/thirsk10.html" xr:uid="{780104EB-54F4-4D1C-926B-70E314708C45}"/>
    <hyperlink ref="J1" r:id="rId10" display="https://www.ukresults.net/2022/thirsk10.html" xr:uid="{4A99BA48-06D1-453C-A126-75D651F11E54}"/>
    <hyperlink ref="K1" r:id="rId11" display="https://www.ukresults.net/2022/thirsk10.html" xr:uid="{00B2AC06-6855-49C1-8245-9B38D6216F3E}"/>
    <hyperlink ref="L1" r:id="rId12" display="https://www.ukresults.net/2022/thirsk10.html" xr:uid="{CA9EDE3F-AD50-4428-AF2B-5063C9484B5D}"/>
  </hyperlinks>
  <pageMargins left="0.7" right="0.7" top="0.75" bottom="0.75" header="0.3" footer="0.3"/>
  <pageSetup paperSize="9" orientation="portrait" horizontalDpi="4294967293" verticalDpi="0" r:id="rId1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B4711-FE1B-4E66-8C73-FBF975EDD416}">
  <dimension ref="A1:J27"/>
  <sheetViews>
    <sheetView workbookViewId="0">
      <selection activeCell="H19" sqref="H19"/>
    </sheetView>
  </sheetViews>
  <sheetFormatPr defaultRowHeight="15" x14ac:dyDescent="0.25"/>
  <sheetData>
    <row r="1" spans="1:10" x14ac:dyDescent="0.25">
      <c r="H1" t="s">
        <v>211</v>
      </c>
      <c r="I1" t="s">
        <v>105</v>
      </c>
    </row>
    <row r="2" spans="1:10" x14ac:dyDescent="0.25">
      <c r="A2" s="139" t="s">
        <v>370</v>
      </c>
      <c r="B2" s="140" t="s">
        <v>371</v>
      </c>
      <c r="C2" s="141" t="s">
        <v>289</v>
      </c>
      <c r="D2" s="142"/>
      <c r="E2" s="139" t="s">
        <v>372</v>
      </c>
      <c r="F2" s="139" t="s">
        <v>357</v>
      </c>
      <c r="G2" s="139" t="s">
        <v>373</v>
      </c>
      <c r="H2" s="141" t="s">
        <v>374</v>
      </c>
      <c r="I2" s="143">
        <v>1</v>
      </c>
      <c r="J2" s="143">
        <v>10</v>
      </c>
    </row>
    <row r="3" spans="1:10" x14ac:dyDescent="0.25">
      <c r="A3" s="139" t="s">
        <v>399</v>
      </c>
      <c r="B3" s="140" t="s">
        <v>400</v>
      </c>
      <c r="C3" s="141" t="s">
        <v>289</v>
      </c>
      <c r="D3" s="142"/>
      <c r="E3" s="139" t="s">
        <v>401</v>
      </c>
      <c r="F3" s="139" t="s">
        <v>357</v>
      </c>
      <c r="G3" s="139" t="s">
        <v>402</v>
      </c>
      <c r="H3" s="141" t="s">
        <v>403</v>
      </c>
      <c r="I3" s="143">
        <v>2</v>
      </c>
      <c r="J3" s="143">
        <v>10</v>
      </c>
    </row>
    <row r="4" spans="1:10" x14ac:dyDescent="0.25">
      <c r="A4" s="139" t="s">
        <v>429</v>
      </c>
      <c r="B4" s="140" t="s">
        <v>430</v>
      </c>
      <c r="C4" s="141" t="s">
        <v>289</v>
      </c>
      <c r="D4" s="142"/>
      <c r="E4" s="139" t="s">
        <v>402</v>
      </c>
      <c r="F4" s="139" t="s">
        <v>357</v>
      </c>
      <c r="G4" s="139" t="s">
        <v>431</v>
      </c>
      <c r="H4" s="141" t="s">
        <v>432</v>
      </c>
      <c r="I4" s="143">
        <v>2</v>
      </c>
      <c r="J4" s="143">
        <v>9</v>
      </c>
    </row>
    <row r="5" spans="1:10" x14ac:dyDescent="0.25">
      <c r="A5" s="139" t="s">
        <v>380</v>
      </c>
      <c r="B5" s="140" t="s">
        <v>381</v>
      </c>
      <c r="C5" s="141" t="s">
        <v>289</v>
      </c>
      <c r="D5" s="142"/>
      <c r="E5" s="139" t="s">
        <v>382</v>
      </c>
      <c r="F5" s="139" t="s">
        <v>357</v>
      </c>
      <c r="G5" s="139" t="s">
        <v>358</v>
      </c>
      <c r="H5" s="141" t="s">
        <v>383</v>
      </c>
      <c r="I5" s="143">
        <v>3</v>
      </c>
      <c r="J5" s="143">
        <v>10</v>
      </c>
    </row>
    <row r="6" spans="1:10" x14ac:dyDescent="0.25">
      <c r="A6" s="139" t="s">
        <v>416</v>
      </c>
      <c r="B6" s="140" t="s">
        <v>417</v>
      </c>
      <c r="C6" s="141" t="s">
        <v>289</v>
      </c>
      <c r="D6" s="142"/>
      <c r="E6" s="139" t="s">
        <v>418</v>
      </c>
      <c r="F6" s="139" t="s">
        <v>378</v>
      </c>
      <c r="G6" s="139" t="s">
        <v>419</v>
      </c>
      <c r="H6" s="141" t="s">
        <v>420</v>
      </c>
      <c r="I6" s="143">
        <v>3</v>
      </c>
      <c r="J6" s="143">
        <v>9</v>
      </c>
    </row>
    <row r="7" spans="1:10" x14ac:dyDescent="0.25">
      <c r="A7" s="139" t="s">
        <v>421</v>
      </c>
      <c r="B7" s="140" t="s">
        <v>422</v>
      </c>
      <c r="C7" s="141" t="s">
        <v>289</v>
      </c>
      <c r="D7" s="142"/>
      <c r="E7" s="139" t="s">
        <v>423</v>
      </c>
      <c r="F7" s="139" t="s">
        <v>378</v>
      </c>
      <c r="G7" s="139" t="s">
        <v>397</v>
      </c>
      <c r="H7" s="141" t="s">
        <v>424</v>
      </c>
      <c r="I7" s="143">
        <v>3</v>
      </c>
      <c r="J7" s="143">
        <v>8</v>
      </c>
    </row>
    <row r="8" spans="1:10" x14ac:dyDescent="0.25">
      <c r="A8" s="139" t="s">
        <v>423</v>
      </c>
      <c r="B8" s="140" t="s">
        <v>425</v>
      </c>
      <c r="C8" s="141" t="s">
        <v>289</v>
      </c>
      <c r="D8" s="142"/>
      <c r="E8" s="139" t="s">
        <v>426</v>
      </c>
      <c r="F8" s="139" t="s">
        <v>357</v>
      </c>
      <c r="G8" s="139" t="s">
        <v>427</v>
      </c>
      <c r="H8" s="141" t="s">
        <v>428</v>
      </c>
      <c r="I8" s="143">
        <v>3</v>
      </c>
      <c r="J8" s="143">
        <v>7</v>
      </c>
    </row>
    <row r="9" spans="1:10" x14ac:dyDescent="0.25">
      <c r="A9" s="139" t="s">
        <v>401</v>
      </c>
      <c r="B9" s="140" t="s">
        <v>433</v>
      </c>
      <c r="C9" s="141" t="s">
        <v>289</v>
      </c>
      <c r="D9" s="142"/>
      <c r="E9" s="139" t="s">
        <v>434</v>
      </c>
      <c r="F9" s="139" t="s">
        <v>357</v>
      </c>
      <c r="G9" s="139" t="s">
        <v>435</v>
      </c>
      <c r="H9" s="141" t="s">
        <v>436</v>
      </c>
      <c r="I9" s="143">
        <v>3</v>
      </c>
      <c r="J9" s="143">
        <v>6</v>
      </c>
    </row>
    <row r="10" spans="1:10" x14ac:dyDescent="0.25">
      <c r="A10" s="139" t="s">
        <v>437</v>
      </c>
      <c r="B10" s="140" t="s">
        <v>438</v>
      </c>
      <c r="C10" s="141" t="s">
        <v>289</v>
      </c>
      <c r="D10" s="142"/>
      <c r="E10" s="139" t="s">
        <v>439</v>
      </c>
      <c r="F10" s="139" t="s">
        <v>378</v>
      </c>
      <c r="G10" s="139" t="s">
        <v>440</v>
      </c>
      <c r="H10" s="141" t="s">
        <v>441</v>
      </c>
      <c r="I10" s="143">
        <v>3</v>
      </c>
      <c r="J10" s="143">
        <v>5</v>
      </c>
    </row>
    <row r="11" spans="1:10" x14ac:dyDescent="0.25">
      <c r="A11" s="139" t="s">
        <v>442</v>
      </c>
      <c r="B11" s="140" t="s">
        <v>443</v>
      </c>
      <c r="C11" s="141" t="s">
        <v>289</v>
      </c>
      <c r="D11" s="142"/>
      <c r="E11" s="139" t="s">
        <v>444</v>
      </c>
      <c r="F11" s="139" t="s">
        <v>378</v>
      </c>
      <c r="G11" s="139" t="s">
        <v>386</v>
      </c>
      <c r="H11" s="141" t="s">
        <v>445</v>
      </c>
      <c r="I11" s="143">
        <v>3</v>
      </c>
      <c r="J11" s="143">
        <v>4</v>
      </c>
    </row>
    <row r="12" spans="1:10" x14ac:dyDescent="0.25">
      <c r="A12" s="139" t="s">
        <v>446</v>
      </c>
      <c r="B12" s="140" t="s">
        <v>447</v>
      </c>
      <c r="C12" s="141" t="s">
        <v>289</v>
      </c>
      <c r="D12" s="142"/>
      <c r="E12" s="139" t="s">
        <v>448</v>
      </c>
      <c r="F12" s="139" t="s">
        <v>357</v>
      </c>
      <c r="G12" s="139" t="s">
        <v>375</v>
      </c>
      <c r="H12" s="141" t="s">
        <v>449</v>
      </c>
      <c r="I12" s="143">
        <v>3</v>
      </c>
      <c r="J12" s="143">
        <v>3</v>
      </c>
    </row>
    <row r="13" spans="1:10" x14ac:dyDescent="0.25">
      <c r="A13" s="139" t="s">
        <v>450</v>
      </c>
      <c r="B13" s="140" t="s">
        <v>451</v>
      </c>
      <c r="C13" s="141" t="s">
        <v>289</v>
      </c>
      <c r="D13" s="142"/>
      <c r="E13" s="139" t="s">
        <v>452</v>
      </c>
      <c r="F13" s="139" t="s">
        <v>378</v>
      </c>
      <c r="G13" s="139" t="s">
        <v>453</v>
      </c>
      <c r="H13" s="141" t="s">
        <v>454</v>
      </c>
      <c r="I13" s="143">
        <v>3</v>
      </c>
      <c r="J13" s="143">
        <v>2</v>
      </c>
    </row>
    <row r="14" spans="1:10" x14ac:dyDescent="0.25">
      <c r="A14" s="139" t="s">
        <v>462</v>
      </c>
      <c r="B14" s="140" t="s">
        <v>463</v>
      </c>
      <c r="C14" s="141" t="s">
        <v>289</v>
      </c>
      <c r="D14" s="142"/>
      <c r="E14" s="139" t="s">
        <v>464</v>
      </c>
      <c r="F14" s="139" t="s">
        <v>378</v>
      </c>
      <c r="G14" s="139" t="s">
        <v>382</v>
      </c>
      <c r="H14" s="141" t="s">
        <v>465</v>
      </c>
      <c r="I14" s="143">
        <v>3</v>
      </c>
      <c r="J14" s="143">
        <v>1</v>
      </c>
    </row>
    <row r="15" spans="1:10" x14ac:dyDescent="0.25">
      <c r="A15" s="139" t="s">
        <v>455</v>
      </c>
      <c r="B15" s="140" t="s">
        <v>456</v>
      </c>
      <c r="C15" s="141" t="s">
        <v>289</v>
      </c>
      <c r="D15" s="142"/>
      <c r="E15" s="139" t="s">
        <v>440</v>
      </c>
      <c r="F15" s="139" t="s">
        <v>357</v>
      </c>
      <c r="G15" s="139" t="s">
        <v>365</v>
      </c>
      <c r="H15" s="141" t="s">
        <v>457</v>
      </c>
      <c r="I15" s="143">
        <v>4</v>
      </c>
      <c r="J15" s="143">
        <v>10</v>
      </c>
    </row>
    <row r="16" spans="1:10" x14ac:dyDescent="0.25">
      <c r="A16" s="139" t="s">
        <v>458</v>
      </c>
      <c r="B16" s="140" t="s">
        <v>459</v>
      </c>
      <c r="C16" s="141" t="s">
        <v>289</v>
      </c>
      <c r="D16" s="142"/>
      <c r="E16" s="139" t="s">
        <v>460</v>
      </c>
      <c r="F16" s="139" t="s">
        <v>357</v>
      </c>
      <c r="G16" s="139" t="s">
        <v>440</v>
      </c>
      <c r="H16" s="141" t="s">
        <v>461</v>
      </c>
      <c r="I16" s="143">
        <v>4</v>
      </c>
      <c r="J16" s="143">
        <v>9</v>
      </c>
    </row>
    <row r="17" spans="1:10" x14ac:dyDescent="0.25">
      <c r="A17" s="139" t="s">
        <v>466</v>
      </c>
      <c r="B17" s="140" t="s">
        <v>467</v>
      </c>
      <c r="C17" s="141" t="s">
        <v>289</v>
      </c>
      <c r="D17" s="142"/>
      <c r="E17" s="139" t="s">
        <v>468</v>
      </c>
      <c r="F17" s="139" t="s">
        <v>378</v>
      </c>
      <c r="G17" s="139" t="s">
        <v>469</v>
      </c>
      <c r="H17" s="141" t="s">
        <v>470</v>
      </c>
      <c r="I17" s="143">
        <v>4</v>
      </c>
      <c r="J17" s="143">
        <v>8</v>
      </c>
    </row>
    <row r="18" spans="1:10" x14ac:dyDescent="0.25">
      <c r="A18" s="139" t="s">
        <v>360</v>
      </c>
      <c r="B18" s="140" t="s">
        <v>361</v>
      </c>
      <c r="C18" s="141" t="s">
        <v>289</v>
      </c>
      <c r="D18" s="142"/>
      <c r="E18" s="139" t="s">
        <v>362</v>
      </c>
      <c r="F18" s="139" t="s">
        <v>357</v>
      </c>
      <c r="G18" s="139" t="s">
        <v>363</v>
      </c>
      <c r="H18" s="141" t="s">
        <v>364</v>
      </c>
      <c r="I18" s="143" t="s">
        <v>216</v>
      </c>
      <c r="J18" s="143"/>
    </row>
    <row r="19" spans="1:10" x14ac:dyDescent="0.25">
      <c r="A19" s="139" t="s">
        <v>365</v>
      </c>
      <c r="B19" s="140" t="s">
        <v>366</v>
      </c>
      <c r="C19" s="141" t="s">
        <v>289</v>
      </c>
      <c r="D19" s="142"/>
      <c r="E19" s="139" t="s">
        <v>367</v>
      </c>
      <c r="F19" s="139" t="s">
        <v>357</v>
      </c>
      <c r="G19" s="139" t="s">
        <v>368</v>
      </c>
      <c r="H19" s="141" t="s">
        <v>369</v>
      </c>
      <c r="I19" s="143" t="s">
        <v>216</v>
      </c>
      <c r="J19" s="143"/>
    </row>
    <row r="20" spans="1:10" x14ac:dyDescent="0.25">
      <c r="A20" s="139" t="s">
        <v>389</v>
      </c>
      <c r="B20" s="140" t="s">
        <v>390</v>
      </c>
      <c r="C20" s="141" t="s">
        <v>289</v>
      </c>
      <c r="D20" s="142"/>
      <c r="E20" s="139" t="s">
        <v>391</v>
      </c>
      <c r="F20" s="139" t="s">
        <v>378</v>
      </c>
      <c r="G20" s="139" t="s">
        <v>392</v>
      </c>
      <c r="H20" s="141" t="s">
        <v>393</v>
      </c>
      <c r="I20" s="143" t="s">
        <v>216</v>
      </c>
      <c r="J20" s="143"/>
    </row>
    <row r="21" spans="1:10" x14ac:dyDescent="0.25">
      <c r="A21" s="139" t="s">
        <v>409</v>
      </c>
      <c r="B21" s="140" t="s">
        <v>410</v>
      </c>
      <c r="C21" s="141" t="s">
        <v>289</v>
      </c>
      <c r="D21" s="142"/>
      <c r="E21" s="139" t="s">
        <v>370</v>
      </c>
      <c r="F21" s="139" t="s">
        <v>378</v>
      </c>
      <c r="G21" s="139" t="s">
        <v>372</v>
      </c>
      <c r="H21" s="141" t="s">
        <v>411</v>
      </c>
      <c r="I21" s="143" t="s">
        <v>216</v>
      </c>
      <c r="J21" s="143"/>
    </row>
    <row r="22" spans="1:10" x14ac:dyDescent="0.25">
      <c r="A22" s="139" t="s">
        <v>412</v>
      </c>
      <c r="B22" s="140" t="s">
        <v>413</v>
      </c>
      <c r="C22" s="141" t="s">
        <v>289</v>
      </c>
      <c r="D22" s="142"/>
      <c r="E22" s="139" t="s">
        <v>414</v>
      </c>
      <c r="F22" s="139" t="s">
        <v>378</v>
      </c>
      <c r="G22" s="139" t="s">
        <v>382</v>
      </c>
      <c r="H22" s="141" t="s">
        <v>415</v>
      </c>
      <c r="I22" s="143" t="s">
        <v>216</v>
      </c>
      <c r="J22" s="143"/>
    </row>
    <row r="23" spans="1:10" x14ac:dyDescent="0.25">
      <c r="A23" s="139" t="s">
        <v>375</v>
      </c>
      <c r="B23" s="140" t="s">
        <v>376</v>
      </c>
      <c r="C23" s="141" t="s">
        <v>289</v>
      </c>
      <c r="D23" s="142"/>
      <c r="E23" s="139" t="s">
        <v>377</v>
      </c>
      <c r="F23" s="139" t="s">
        <v>378</v>
      </c>
      <c r="G23" s="139" t="s">
        <v>377</v>
      </c>
      <c r="H23" s="141" t="s">
        <v>379</v>
      </c>
      <c r="I23" s="143" t="s">
        <v>111</v>
      </c>
      <c r="J23" s="143">
        <v>10</v>
      </c>
    </row>
    <row r="24" spans="1:10" x14ac:dyDescent="0.25">
      <c r="A24" s="139" t="s">
        <v>384</v>
      </c>
      <c r="B24" s="140" t="s">
        <v>385</v>
      </c>
      <c r="C24" s="141" t="s">
        <v>289</v>
      </c>
      <c r="D24" s="142"/>
      <c r="E24" s="139" t="s">
        <v>386</v>
      </c>
      <c r="F24" s="139" t="s">
        <v>378</v>
      </c>
      <c r="G24" s="139" t="s">
        <v>387</v>
      </c>
      <c r="H24" s="141" t="s">
        <v>388</v>
      </c>
      <c r="I24" s="143" t="s">
        <v>111</v>
      </c>
      <c r="J24" s="143">
        <v>9</v>
      </c>
    </row>
    <row r="25" spans="1:10" x14ac:dyDescent="0.25">
      <c r="A25" s="139" t="s">
        <v>394</v>
      </c>
      <c r="B25" s="140" t="s">
        <v>395</v>
      </c>
      <c r="C25" s="141" t="s">
        <v>289</v>
      </c>
      <c r="D25" s="142"/>
      <c r="E25" s="139" t="s">
        <v>396</v>
      </c>
      <c r="F25" s="139" t="s">
        <v>378</v>
      </c>
      <c r="G25" s="139" t="s">
        <v>397</v>
      </c>
      <c r="H25" s="141" t="s">
        <v>398</v>
      </c>
      <c r="I25" s="143" t="s">
        <v>111</v>
      </c>
      <c r="J25" s="143">
        <v>8</v>
      </c>
    </row>
    <row r="26" spans="1:10" x14ac:dyDescent="0.25">
      <c r="A26" s="139" t="s">
        <v>404</v>
      </c>
      <c r="B26" s="140" t="s">
        <v>405</v>
      </c>
      <c r="C26" s="141" t="s">
        <v>289</v>
      </c>
      <c r="D26" s="142"/>
      <c r="E26" s="139" t="s">
        <v>406</v>
      </c>
      <c r="F26" s="139" t="s">
        <v>378</v>
      </c>
      <c r="G26" s="139" t="s">
        <v>407</v>
      </c>
      <c r="H26" s="141" t="s">
        <v>408</v>
      </c>
      <c r="I26" s="143" t="s">
        <v>111</v>
      </c>
      <c r="J26" s="143">
        <v>7</v>
      </c>
    </row>
    <row r="27" spans="1:10" x14ac:dyDescent="0.25">
      <c r="A27" s="139" t="s">
        <v>354</v>
      </c>
      <c r="B27" s="140" t="s">
        <v>355</v>
      </c>
      <c r="C27" s="141" t="s">
        <v>289</v>
      </c>
      <c r="D27" s="142"/>
      <c r="E27" s="139" t="s">
        <v>356</v>
      </c>
      <c r="F27" s="139" t="s">
        <v>357</v>
      </c>
      <c r="G27" s="139" t="s">
        <v>358</v>
      </c>
      <c r="H27" s="141" t="s">
        <v>359</v>
      </c>
      <c r="I27" s="143" t="s">
        <v>108</v>
      </c>
      <c r="J27" s="143">
        <v>10</v>
      </c>
    </row>
  </sheetData>
  <sortState xmlns:xlrd2="http://schemas.microsoft.com/office/spreadsheetml/2017/richdata2" ref="A2:K27">
    <sortCondition ref="I2:I27"/>
    <sortCondition ref="H2:H2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A83FF-7D91-47D1-9D35-14D16E9C52CF}">
  <sheetPr filterMode="1"/>
  <dimension ref="A1:H165"/>
  <sheetViews>
    <sheetView workbookViewId="0">
      <selection sqref="A1:H116"/>
    </sheetView>
  </sheetViews>
  <sheetFormatPr defaultRowHeight="15" x14ac:dyDescent="0.25"/>
  <sheetData>
    <row r="1" spans="1:8" ht="30.75" thickBot="1" x14ac:dyDescent="0.3">
      <c r="A1" s="144" t="s">
        <v>471</v>
      </c>
      <c r="B1" s="144" t="s">
        <v>209</v>
      </c>
      <c r="C1" s="144" t="s">
        <v>210</v>
      </c>
      <c r="D1" s="144" t="s">
        <v>211</v>
      </c>
      <c r="E1" s="144" t="s">
        <v>472</v>
      </c>
      <c r="F1" s="144" t="s">
        <v>473</v>
      </c>
      <c r="G1" s="153" t="s">
        <v>105</v>
      </c>
      <c r="H1" s="153" t="s">
        <v>352</v>
      </c>
    </row>
    <row r="2" spans="1:8" ht="43.5" hidden="1" thickBot="1" x14ac:dyDescent="0.3">
      <c r="A2" s="145">
        <v>1</v>
      </c>
      <c r="B2" s="145">
        <v>33</v>
      </c>
      <c r="C2" s="145" t="s">
        <v>474</v>
      </c>
      <c r="D2" s="146">
        <v>2.1828703703703701E-2</v>
      </c>
      <c r="E2" s="145" t="s">
        <v>292</v>
      </c>
      <c r="F2" s="145" t="s">
        <v>475</v>
      </c>
    </row>
    <row r="3" spans="1:8" ht="57.75" hidden="1" thickBot="1" x14ac:dyDescent="0.3">
      <c r="A3" s="145">
        <v>2</v>
      </c>
      <c r="B3" s="145">
        <v>16</v>
      </c>
      <c r="C3" s="145" t="s">
        <v>476</v>
      </c>
      <c r="D3" s="146">
        <v>2.2418981481481481E-2</v>
      </c>
      <c r="E3" s="145" t="s">
        <v>287</v>
      </c>
      <c r="F3" s="145" t="s">
        <v>477</v>
      </c>
    </row>
    <row r="4" spans="1:8" ht="43.5" hidden="1" thickBot="1" x14ac:dyDescent="0.3">
      <c r="A4" s="145">
        <v>3</v>
      </c>
      <c r="B4" s="145">
        <v>43</v>
      </c>
      <c r="C4" s="145" t="s">
        <v>478</v>
      </c>
      <c r="D4" s="146">
        <v>2.269675925925926E-2</v>
      </c>
      <c r="E4" s="145" t="s">
        <v>287</v>
      </c>
      <c r="F4" s="145" t="s">
        <v>479</v>
      </c>
    </row>
    <row r="5" spans="1:8" ht="43.5" hidden="1" thickBot="1" x14ac:dyDescent="0.3">
      <c r="A5" s="147">
        <v>4</v>
      </c>
      <c r="B5" s="147">
        <v>169</v>
      </c>
      <c r="C5" s="147" t="s">
        <v>480</v>
      </c>
      <c r="D5" s="148">
        <v>2.2905092592592591E-2</v>
      </c>
      <c r="E5" s="147" t="s">
        <v>481</v>
      </c>
      <c r="F5" s="147" t="s">
        <v>482</v>
      </c>
    </row>
    <row r="6" spans="1:8" ht="29.25" hidden="1" thickBot="1" x14ac:dyDescent="0.3">
      <c r="A6" s="149">
        <v>5</v>
      </c>
      <c r="B6" s="149">
        <v>44</v>
      </c>
      <c r="C6" s="149" t="s">
        <v>483</v>
      </c>
      <c r="D6" s="150">
        <v>2.3217592592592592E-2</v>
      </c>
      <c r="E6" s="149" t="s">
        <v>292</v>
      </c>
      <c r="F6" s="149" t="s">
        <v>484</v>
      </c>
    </row>
    <row r="7" spans="1:8" ht="43.5" thickBot="1" x14ac:dyDescent="0.3">
      <c r="A7" s="147">
        <v>6</v>
      </c>
      <c r="B7" s="147">
        <v>136</v>
      </c>
      <c r="C7" s="147" t="s">
        <v>213</v>
      </c>
      <c r="D7" s="148">
        <v>2.3541666666666666E-2</v>
      </c>
      <c r="E7" s="147" t="s">
        <v>292</v>
      </c>
      <c r="F7" s="147" t="s">
        <v>289</v>
      </c>
      <c r="G7" s="154" t="s">
        <v>108</v>
      </c>
      <c r="H7">
        <v>10</v>
      </c>
    </row>
    <row r="8" spans="1:8" ht="43.5" hidden="1" thickBot="1" x14ac:dyDescent="0.3">
      <c r="A8" s="149">
        <v>7</v>
      </c>
      <c r="B8" s="149">
        <v>21</v>
      </c>
      <c r="C8" s="149" t="s">
        <v>485</v>
      </c>
      <c r="D8" s="150">
        <v>2.3807870370370368E-2</v>
      </c>
      <c r="E8" s="149" t="s">
        <v>292</v>
      </c>
      <c r="F8" s="149" t="s">
        <v>486</v>
      </c>
    </row>
    <row r="9" spans="1:8" ht="57.75" hidden="1" thickBot="1" x14ac:dyDescent="0.3">
      <c r="A9" s="147">
        <v>8</v>
      </c>
      <c r="B9" s="147">
        <v>119</v>
      </c>
      <c r="C9" s="147" t="s">
        <v>487</v>
      </c>
      <c r="D9" s="148">
        <v>2.3935185185185184E-2</v>
      </c>
      <c r="E9" s="147" t="s">
        <v>287</v>
      </c>
      <c r="F9" s="147" t="s">
        <v>488</v>
      </c>
    </row>
    <row r="10" spans="1:8" ht="29.25" hidden="1" thickBot="1" x14ac:dyDescent="0.3">
      <c r="A10" s="149">
        <v>9</v>
      </c>
      <c r="B10" s="149">
        <v>105</v>
      </c>
      <c r="C10" s="149" t="s">
        <v>489</v>
      </c>
      <c r="D10" s="150">
        <v>2.4224537037037034E-2</v>
      </c>
      <c r="E10" s="149" t="s">
        <v>481</v>
      </c>
      <c r="F10" s="149" t="s">
        <v>490</v>
      </c>
    </row>
    <row r="11" spans="1:8" ht="57.75" hidden="1" thickBot="1" x14ac:dyDescent="0.3">
      <c r="A11" s="147">
        <v>10</v>
      </c>
      <c r="B11" s="147">
        <v>78</v>
      </c>
      <c r="C11" s="147" t="s">
        <v>491</v>
      </c>
      <c r="D11" s="148">
        <v>2.4305555555555556E-2</v>
      </c>
      <c r="E11" s="147" t="s">
        <v>287</v>
      </c>
      <c r="F11" s="147" t="s">
        <v>477</v>
      </c>
    </row>
    <row r="12" spans="1:8" ht="57.75" hidden="1" thickBot="1" x14ac:dyDescent="0.3">
      <c r="A12" s="151">
        <v>11</v>
      </c>
      <c r="B12" s="151">
        <v>121</v>
      </c>
      <c r="C12" s="151" t="s">
        <v>492</v>
      </c>
      <c r="D12" s="152">
        <v>2.4444444444444446E-2</v>
      </c>
      <c r="E12" s="151" t="s">
        <v>340</v>
      </c>
      <c r="F12" s="151" t="s">
        <v>493</v>
      </c>
    </row>
    <row r="13" spans="1:8" ht="43.5" thickBot="1" x14ac:dyDescent="0.3">
      <c r="A13" s="147">
        <v>12</v>
      </c>
      <c r="B13" s="147">
        <v>177</v>
      </c>
      <c r="C13" s="147" t="s">
        <v>494</v>
      </c>
      <c r="D13" s="148">
        <v>2.4456018518518519E-2</v>
      </c>
      <c r="E13" s="147" t="s">
        <v>287</v>
      </c>
      <c r="F13" s="147" t="s">
        <v>289</v>
      </c>
      <c r="G13">
        <v>1</v>
      </c>
      <c r="H13">
        <v>10</v>
      </c>
    </row>
    <row r="14" spans="1:8" ht="43.5" hidden="1" thickBot="1" x14ac:dyDescent="0.3">
      <c r="A14" s="149">
        <v>13</v>
      </c>
      <c r="B14" s="149">
        <v>167</v>
      </c>
      <c r="C14" s="149" t="s">
        <v>495</v>
      </c>
      <c r="D14" s="150">
        <v>2.5312500000000002E-2</v>
      </c>
      <c r="E14" s="149" t="s">
        <v>292</v>
      </c>
      <c r="F14" s="149" t="s">
        <v>496</v>
      </c>
    </row>
    <row r="15" spans="1:8" ht="43.5" hidden="1" thickBot="1" x14ac:dyDescent="0.3">
      <c r="A15" s="147">
        <v>14</v>
      </c>
      <c r="B15" s="147">
        <v>185</v>
      </c>
      <c r="C15" s="147" t="s">
        <v>497</v>
      </c>
      <c r="D15" s="148">
        <v>2.5567129629629634E-2</v>
      </c>
      <c r="E15" s="147" t="s">
        <v>292</v>
      </c>
      <c r="F15" s="147" t="s">
        <v>496</v>
      </c>
    </row>
    <row r="16" spans="1:8" ht="43.5" hidden="1" thickBot="1" x14ac:dyDescent="0.3">
      <c r="A16" s="151">
        <v>15</v>
      </c>
      <c r="B16" s="151">
        <v>9</v>
      </c>
      <c r="C16" s="151" t="s">
        <v>498</v>
      </c>
      <c r="D16" s="152">
        <v>2.6006944444444447E-2</v>
      </c>
      <c r="E16" s="151" t="s">
        <v>326</v>
      </c>
      <c r="F16" s="151" t="s">
        <v>486</v>
      </c>
    </row>
    <row r="17" spans="1:8" ht="29.25" hidden="1" thickBot="1" x14ac:dyDescent="0.3">
      <c r="A17" s="147">
        <v>16</v>
      </c>
      <c r="B17" s="147">
        <v>130</v>
      </c>
      <c r="C17" s="147" t="s">
        <v>499</v>
      </c>
      <c r="D17" s="148">
        <v>2.613425925925926E-2</v>
      </c>
      <c r="E17" s="147" t="s">
        <v>481</v>
      </c>
      <c r="F17" s="147" t="s">
        <v>484</v>
      </c>
    </row>
    <row r="18" spans="1:8" ht="43.5" hidden="1" thickBot="1" x14ac:dyDescent="0.3">
      <c r="A18" s="149">
        <v>17</v>
      </c>
      <c r="B18" s="149">
        <v>1</v>
      </c>
      <c r="C18" s="149" t="s">
        <v>500</v>
      </c>
      <c r="D18" s="150">
        <v>2.6377314814814815E-2</v>
      </c>
      <c r="E18" s="149" t="s">
        <v>292</v>
      </c>
      <c r="F18" s="149" t="s">
        <v>486</v>
      </c>
    </row>
    <row r="19" spans="1:8" ht="29.25" hidden="1" thickBot="1" x14ac:dyDescent="0.3">
      <c r="A19" s="147">
        <v>18</v>
      </c>
      <c r="B19" s="147">
        <v>99</v>
      </c>
      <c r="C19" s="147" t="s">
        <v>501</v>
      </c>
      <c r="D19" s="148">
        <v>2.6446759259259264E-2</v>
      </c>
      <c r="E19" s="147" t="s">
        <v>502</v>
      </c>
      <c r="F19" s="147" t="s">
        <v>484</v>
      </c>
    </row>
    <row r="20" spans="1:8" ht="57.75" hidden="1" thickBot="1" x14ac:dyDescent="0.3">
      <c r="A20" s="151">
        <v>19</v>
      </c>
      <c r="B20" s="151">
        <v>149</v>
      </c>
      <c r="C20" s="151" t="s">
        <v>503</v>
      </c>
      <c r="D20" s="152">
        <v>2.6967592592592595E-2</v>
      </c>
      <c r="E20" s="151" t="s">
        <v>340</v>
      </c>
      <c r="F20" s="151" t="s">
        <v>504</v>
      </c>
    </row>
    <row r="21" spans="1:8" ht="29.25" hidden="1" thickBot="1" x14ac:dyDescent="0.3">
      <c r="A21" s="147">
        <v>20</v>
      </c>
      <c r="B21" s="147">
        <v>34</v>
      </c>
      <c r="C21" s="147" t="s">
        <v>505</v>
      </c>
      <c r="D21" s="148">
        <v>2.704861111111111E-2</v>
      </c>
      <c r="E21" s="147" t="s">
        <v>287</v>
      </c>
      <c r="F21" s="147" t="s">
        <v>506</v>
      </c>
    </row>
    <row r="22" spans="1:8" ht="43.5" hidden="1" thickBot="1" x14ac:dyDescent="0.3">
      <c r="A22" s="149">
        <v>21</v>
      </c>
      <c r="B22" s="149">
        <v>190</v>
      </c>
      <c r="C22" s="149" t="s">
        <v>507</v>
      </c>
      <c r="D22" s="150">
        <v>2.7743055555555559E-2</v>
      </c>
      <c r="E22" s="149" t="s">
        <v>481</v>
      </c>
      <c r="F22" s="149" t="s">
        <v>496</v>
      </c>
    </row>
    <row r="23" spans="1:8" ht="43.5" hidden="1" thickBot="1" x14ac:dyDescent="0.3">
      <c r="A23" s="147">
        <v>22</v>
      </c>
      <c r="B23" s="147">
        <v>127</v>
      </c>
      <c r="C23" s="147" t="s">
        <v>508</v>
      </c>
      <c r="D23" s="148">
        <v>2.7905092592592592E-2</v>
      </c>
      <c r="E23" s="147" t="s">
        <v>292</v>
      </c>
      <c r="F23" s="147" t="s">
        <v>486</v>
      </c>
    </row>
    <row r="24" spans="1:8" ht="43.5" hidden="1" thickBot="1" x14ac:dyDescent="0.3">
      <c r="A24" s="149">
        <v>23</v>
      </c>
      <c r="B24" s="149">
        <v>35</v>
      </c>
      <c r="C24" s="149" t="s">
        <v>509</v>
      </c>
      <c r="D24" s="150">
        <v>2.8240740740740736E-2</v>
      </c>
      <c r="E24" s="149" t="s">
        <v>287</v>
      </c>
      <c r="F24" s="149" t="s">
        <v>496</v>
      </c>
    </row>
    <row r="25" spans="1:8" ht="29.25" hidden="1" thickBot="1" x14ac:dyDescent="0.3">
      <c r="A25" s="147">
        <v>24</v>
      </c>
      <c r="B25" s="147">
        <v>89</v>
      </c>
      <c r="C25" s="147" t="s">
        <v>510</v>
      </c>
      <c r="D25" s="148">
        <v>2.8576388888888887E-2</v>
      </c>
      <c r="E25" s="147" t="s">
        <v>340</v>
      </c>
      <c r="F25" s="147" t="s">
        <v>511</v>
      </c>
    </row>
    <row r="26" spans="1:8" ht="43.5" hidden="1" thickBot="1" x14ac:dyDescent="0.3">
      <c r="A26" s="149">
        <v>25</v>
      </c>
      <c r="B26" s="149">
        <v>186</v>
      </c>
      <c r="C26" s="149" t="s">
        <v>512</v>
      </c>
      <c r="D26" s="150">
        <v>2.8796296296296296E-2</v>
      </c>
      <c r="E26" s="149" t="s">
        <v>304</v>
      </c>
      <c r="F26" s="149" t="s">
        <v>482</v>
      </c>
    </row>
    <row r="27" spans="1:8" ht="57.75" hidden="1" thickBot="1" x14ac:dyDescent="0.3">
      <c r="A27" s="147">
        <v>26</v>
      </c>
      <c r="B27" s="147">
        <v>126</v>
      </c>
      <c r="C27" s="147" t="s">
        <v>513</v>
      </c>
      <c r="D27" s="148">
        <v>2.9131944444444446E-2</v>
      </c>
      <c r="E27" s="147" t="s">
        <v>287</v>
      </c>
      <c r="F27" s="147" t="s">
        <v>504</v>
      </c>
    </row>
    <row r="28" spans="1:8" ht="29.25" hidden="1" thickBot="1" x14ac:dyDescent="0.3">
      <c r="A28" s="149">
        <v>27</v>
      </c>
      <c r="B28" s="149">
        <v>67</v>
      </c>
      <c r="C28" s="149" t="s">
        <v>514</v>
      </c>
      <c r="D28" s="150">
        <v>2.9143518518518517E-2</v>
      </c>
      <c r="E28" s="149" t="s">
        <v>292</v>
      </c>
      <c r="F28" s="149" t="s">
        <v>484</v>
      </c>
    </row>
    <row r="29" spans="1:8" ht="43.5" thickBot="1" x14ac:dyDescent="0.3">
      <c r="A29" s="147">
        <v>28</v>
      </c>
      <c r="B29" s="147">
        <v>48</v>
      </c>
      <c r="C29" s="147" t="s">
        <v>312</v>
      </c>
      <c r="D29" s="148">
        <v>2.9282407407407406E-2</v>
      </c>
      <c r="E29" s="147" t="s">
        <v>292</v>
      </c>
      <c r="F29" s="147" t="s">
        <v>289</v>
      </c>
      <c r="G29">
        <v>3</v>
      </c>
      <c r="H29">
        <v>10</v>
      </c>
    </row>
    <row r="30" spans="1:8" ht="43.5" hidden="1" thickBot="1" x14ac:dyDescent="0.3">
      <c r="A30" s="149">
        <v>29</v>
      </c>
      <c r="B30" s="149">
        <v>54</v>
      </c>
      <c r="C30" s="149" t="s">
        <v>515</v>
      </c>
      <c r="D30" s="150">
        <v>2.9479166666666667E-2</v>
      </c>
      <c r="E30" s="149" t="s">
        <v>287</v>
      </c>
      <c r="F30" s="149" t="s">
        <v>479</v>
      </c>
    </row>
    <row r="31" spans="1:8" ht="43.5" hidden="1" thickBot="1" x14ac:dyDescent="0.3">
      <c r="A31" s="147">
        <v>30</v>
      </c>
      <c r="B31" s="147">
        <v>53</v>
      </c>
      <c r="C31" s="147" t="s">
        <v>516</v>
      </c>
      <c r="D31" s="148">
        <v>2.9583333333333336E-2</v>
      </c>
      <c r="E31" s="147" t="s">
        <v>292</v>
      </c>
      <c r="F31" s="147" t="s">
        <v>517</v>
      </c>
    </row>
    <row r="32" spans="1:8" ht="29.25" hidden="1" thickBot="1" x14ac:dyDescent="0.3">
      <c r="A32" s="149">
        <v>31</v>
      </c>
      <c r="B32" s="149">
        <v>25</v>
      </c>
      <c r="C32" s="149" t="s">
        <v>518</v>
      </c>
      <c r="D32" s="150">
        <v>2.960648148148148E-2</v>
      </c>
      <c r="E32" s="149" t="s">
        <v>481</v>
      </c>
      <c r="F32" s="149" t="s">
        <v>484</v>
      </c>
    </row>
    <row r="33" spans="1:8" ht="43.5" hidden="1" thickBot="1" x14ac:dyDescent="0.3">
      <c r="A33" s="147">
        <v>32</v>
      </c>
      <c r="B33" s="147">
        <v>122</v>
      </c>
      <c r="C33" s="147" t="s">
        <v>519</v>
      </c>
      <c r="D33" s="148">
        <v>2.9814814814814811E-2</v>
      </c>
      <c r="E33" s="147" t="s">
        <v>287</v>
      </c>
      <c r="F33" s="147" t="s">
        <v>496</v>
      </c>
    </row>
    <row r="34" spans="1:8" ht="43.5" hidden="1" thickBot="1" x14ac:dyDescent="0.3">
      <c r="A34" s="149">
        <v>33</v>
      </c>
      <c r="B34" s="149">
        <v>140</v>
      </c>
      <c r="C34" s="149" t="s">
        <v>520</v>
      </c>
      <c r="D34" s="150">
        <v>2.9826388888888892E-2</v>
      </c>
      <c r="E34" s="149" t="s">
        <v>287</v>
      </c>
      <c r="F34" s="149" t="s">
        <v>479</v>
      </c>
    </row>
    <row r="35" spans="1:8" ht="43.5" hidden="1" thickBot="1" x14ac:dyDescent="0.3">
      <c r="A35" s="147">
        <v>34</v>
      </c>
      <c r="B35" s="147">
        <v>152</v>
      </c>
      <c r="C35" s="147" t="s">
        <v>521</v>
      </c>
      <c r="D35" s="148">
        <v>2.9988425925925922E-2</v>
      </c>
      <c r="E35" s="147" t="s">
        <v>304</v>
      </c>
      <c r="F35" s="147" t="s">
        <v>486</v>
      </c>
    </row>
    <row r="36" spans="1:8" ht="57.75" hidden="1" thickBot="1" x14ac:dyDescent="0.3">
      <c r="A36" s="149">
        <v>35</v>
      </c>
      <c r="B36" s="149">
        <v>156</v>
      </c>
      <c r="C36" s="149" t="s">
        <v>522</v>
      </c>
      <c r="D36" s="150">
        <v>3.0289351851851855E-2</v>
      </c>
      <c r="E36" s="149" t="s">
        <v>292</v>
      </c>
      <c r="F36" s="149" t="s">
        <v>488</v>
      </c>
    </row>
    <row r="37" spans="1:8" ht="43.5" hidden="1" thickBot="1" x14ac:dyDescent="0.3">
      <c r="A37" s="147">
        <v>36</v>
      </c>
      <c r="B37" s="147">
        <v>46</v>
      </c>
      <c r="C37" s="147" t="s">
        <v>523</v>
      </c>
      <c r="D37" s="148">
        <v>3.0335648148148143E-2</v>
      </c>
      <c r="E37" s="147" t="s">
        <v>304</v>
      </c>
      <c r="F37" s="147" t="s">
        <v>486</v>
      </c>
    </row>
    <row r="38" spans="1:8" ht="43.5" hidden="1" thickBot="1" x14ac:dyDescent="0.3">
      <c r="A38" s="149">
        <v>37</v>
      </c>
      <c r="B38" s="149">
        <v>63</v>
      </c>
      <c r="C38" s="149" t="s">
        <v>524</v>
      </c>
      <c r="D38" s="150">
        <v>3.0405092592592591E-2</v>
      </c>
      <c r="E38" s="149" t="s">
        <v>301</v>
      </c>
      <c r="F38" s="149" t="s">
        <v>479</v>
      </c>
    </row>
    <row r="39" spans="1:8" ht="29.25" hidden="1" thickBot="1" x14ac:dyDescent="0.3">
      <c r="A39" s="147">
        <v>38</v>
      </c>
      <c r="B39" s="147">
        <v>79</v>
      </c>
      <c r="C39" s="147" t="s">
        <v>525</v>
      </c>
      <c r="D39" s="148">
        <v>3.0671296296296294E-2</v>
      </c>
      <c r="E39" s="147" t="s">
        <v>481</v>
      </c>
      <c r="F39" s="147" t="s">
        <v>484</v>
      </c>
    </row>
    <row r="40" spans="1:8" ht="29.25" hidden="1" thickBot="1" x14ac:dyDescent="0.3">
      <c r="A40" s="149">
        <v>39</v>
      </c>
      <c r="B40" s="149">
        <v>19</v>
      </c>
      <c r="C40" s="149" t="s">
        <v>526</v>
      </c>
      <c r="D40" s="150">
        <v>3.0682870370370371E-2</v>
      </c>
      <c r="E40" s="149" t="s">
        <v>326</v>
      </c>
      <c r="F40" s="149" t="s">
        <v>484</v>
      </c>
    </row>
    <row r="41" spans="1:8" ht="43.5" thickBot="1" x14ac:dyDescent="0.3">
      <c r="A41" s="147">
        <v>40</v>
      </c>
      <c r="B41" s="147">
        <v>147</v>
      </c>
      <c r="C41" s="147" t="s">
        <v>527</v>
      </c>
      <c r="D41" s="148">
        <v>3.0752314814814816E-2</v>
      </c>
      <c r="E41" s="147" t="s">
        <v>292</v>
      </c>
      <c r="F41" s="147" t="s">
        <v>289</v>
      </c>
      <c r="G41">
        <v>2</v>
      </c>
      <c r="H41">
        <v>10</v>
      </c>
    </row>
    <row r="42" spans="1:8" ht="43.5" hidden="1" thickBot="1" x14ac:dyDescent="0.3">
      <c r="A42" s="149">
        <v>41</v>
      </c>
      <c r="B42" s="149">
        <v>96</v>
      </c>
      <c r="C42" s="149" t="s">
        <v>528</v>
      </c>
      <c r="D42" s="150">
        <v>3.0902777777777779E-2</v>
      </c>
      <c r="E42" s="149" t="s">
        <v>340</v>
      </c>
      <c r="F42" s="149" t="s">
        <v>482</v>
      </c>
    </row>
    <row r="43" spans="1:8" ht="29.25" hidden="1" thickBot="1" x14ac:dyDescent="0.3">
      <c r="A43" s="147">
        <v>42</v>
      </c>
      <c r="B43" s="147">
        <v>193</v>
      </c>
      <c r="C43" s="147" t="s">
        <v>529</v>
      </c>
      <c r="D43" s="148">
        <v>3.0949074074074077E-2</v>
      </c>
      <c r="E43" s="147" t="s">
        <v>304</v>
      </c>
      <c r="F43" s="147" t="s">
        <v>484</v>
      </c>
    </row>
    <row r="44" spans="1:8" ht="43.5" hidden="1" thickBot="1" x14ac:dyDescent="0.3">
      <c r="A44" s="149">
        <v>43</v>
      </c>
      <c r="B44" s="149">
        <v>101</v>
      </c>
      <c r="C44" s="149" t="s">
        <v>530</v>
      </c>
      <c r="D44" s="150">
        <v>3.1145833333333334E-2</v>
      </c>
      <c r="E44" s="149" t="s">
        <v>292</v>
      </c>
      <c r="F44" s="149" t="s">
        <v>496</v>
      </c>
    </row>
    <row r="45" spans="1:8" ht="57.75" hidden="1" thickBot="1" x14ac:dyDescent="0.3">
      <c r="A45" s="147">
        <v>44</v>
      </c>
      <c r="B45" s="147">
        <v>106</v>
      </c>
      <c r="C45" s="147" t="s">
        <v>531</v>
      </c>
      <c r="D45" s="148">
        <v>3.1145833333333334E-2</v>
      </c>
      <c r="E45" s="147" t="s">
        <v>304</v>
      </c>
      <c r="F45" s="147" t="s">
        <v>484</v>
      </c>
    </row>
    <row r="46" spans="1:8" ht="57.75" hidden="1" thickBot="1" x14ac:dyDescent="0.3">
      <c r="A46" s="149">
        <v>45</v>
      </c>
      <c r="B46" s="149">
        <v>191</v>
      </c>
      <c r="C46" s="149" t="s">
        <v>532</v>
      </c>
      <c r="D46" s="150">
        <v>3.125E-2</v>
      </c>
      <c r="E46" s="149" t="s">
        <v>340</v>
      </c>
      <c r="F46" s="149" t="s">
        <v>533</v>
      </c>
    </row>
    <row r="47" spans="1:8" ht="43.5" hidden="1" thickBot="1" x14ac:dyDescent="0.3">
      <c r="A47" s="147">
        <v>46</v>
      </c>
      <c r="B47" s="147">
        <v>76</v>
      </c>
      <c r="C47" s="147" t="s">
        <v>534</v>
      </c>
      <c r="D47" s="148">
        <v>3.1516203703703706E-2</v>
      </c>
      <c r="E47" s="147" t="s">
        <v>292</v>
      </c>
      <c r="F47" s="147" t="s">
        <v>484</v>
      </c>
    </row>
    <row r="48" spans="1:8" ht="29.25" hidden="1" thickBot="1" x14ac:dyDescent="0.3">
      <c r="A48" s="149">
        <v>47</v>
      </c>
      <c r="B48" s="149">
        <v>52</v>
      </c>
      <c r="C48" s="149" t="s">
        <v>535</v>
      </c>
      <c r="D48" s="150">
        <v>3.172453703703703E-2</v>
      </c>
      <c r="E48" s="149" t="s">
        <v>481</v>
      </c>
      <c r="F48" s="149" t="s">
        <v>536</v>
      </c>
    </row>
    <row r="49" spans="1:8" ht="43.5" hidden="1" thickBot="1" x14ac:dyDescent="0.3">
      <c r="A49" s="147">
        <v>48</v>
      </c>
      <c r="B49" s="147">
        <v>161</v>
      </c>
      <c r="C49" s="147" t="s">
        <v>537</v>
      </c>
      <c r="D49" s="148">
        <v>3.1817129629629633E-2</v>
      </c>
      <c r="E49" s="147" t="s">
        <v>304</v>
      </c>
      <c r="F49" s="147" t="s">
        <v>475</v>
      </c>
    </row>
    <row r="50" spans="1:8" ht="57.75" hidden="1" thickBot="1" x14ac:dyDescent="0.3">
      <c r="A50" s="149">
        <v>49</v>
      </c>
      <c r="B50" s="149">
        <v>26</v>
      </c>
      <c r="C50" s="149" t="s">
        <v>538</v>
      </c>
      <c r="D50" s="150">
        <v>3.184027777777778E-2</v>
      </c>
      <c r="E50" s="149" t="s">
        <v>292</v>
      </c>
      <c r="F50" s="149" t="s">
        <v>477</v>
      </c>
    </row>
    <row r="51" spans="1:8" ht="43.5" hidden="1" thickBot="1" x14ac:dyDescent="0.3">
      <c r="A51" s="147">
        <v>50</v>
      </c>
      <c r="B51" s="147">
        <v>118</v>
      </c>
      <c r="C51" s="147" t="s">
        <v>539</v>
      </c>
      <c r="D51" s="148">
        <v>3.2141203703703707E-2</v>
      </c>
      <c r="E51" s="147" t="s">
        <v>292</v>
      </c>
      <c r="F51" s="147" t="s">
        <v>496</v>
      </c>
    </row>
    <row r="52" spans="1:8" ht="43.5" thickBot="1" x14ac:dyDescent="0.3">
      <c r="A52" s="149">
        <v>51</v>
      </c>
      <c r="B52" s="149">
        <v>49</v>
      </c>
      <c r="C52" s="149" t="s">
        <v>540</v>
      </c>
      <c r="D52" s="150">
        <v>3.2268518518518523E-2</v>
      </c>
      <c r="E52" s="149" t="s">
        <v>304</v>
      </c>
      <c r="F52" s="149" t="s">
        <v>289</v>
      </c>
      <c r="G52" s="155" t="s">
        <v>216</v>
      </c>
    </row>
    <row r="53" spans="1:8" ht="29.25" hidden="1" thickBot="1" x14ac:dyDescent="0.3">
      <c r="A53" s="147">
        <v>52</v>
      </c>
      <c r="B53" s="147">
        <v>166</v>
      </c>
      <c r="C53" s="147" t="s">
        <v>541</v>
      </c>
      <c r="D53" s="148">
        <v>3.2349537037037038E-2</v>
      </c>
      <c r="E53" s="147" t="s">
        <v>304</v>
      </c>
      <c r="F53" s="147" t="s">
        <v>484</v>
      </c>
    </row>
    <row r="54" spans="1:8" ht="57.75" hidden="1" thickBot="1" x14ac:dyDescent="0.3">
      <c r="A54" s="149">
        <v>53</v>
      </c>
      <c r="B54" s="149">
        <v>30</v>
      </c>
      <c r="C54" s="149" t="s">
        <v>542</v>
      </c>
      <c r="D54" s="150">
        <v>3.2499999999999994E-2</v>
      </c>
      <c r="E54" s="149" t="s">
        <v>543</v>
      </c>
      <c r="F54" s="149" t="s">
        <v>493</v>
      </c>
    </row>
    <row r="55" spans="1:8" ht="29.25" hidden="1" thickBot="1" x14ac:dyDescent="0.3">
      <c r="A55" s="147">
        <v>54</v>
      </c>
      <c r="B55" s="147">
        <v>91</v>
      </c>
      <c r="C55" s="147" t="s">
        <v>544</v>
      </c>
      <c r="D55" s="148">
        <v>3.2523148148148148E-2</v>
      </c>
      <c r="E55" s="147" t="s">
        <v>326</v>
      </c>
      <c r="F55" s="147" t="s">
        <v>484</v>
      </c>
    </row>
    <row r="56" spans="1:8" ht="43.5" hidden="1" thickBot="1" x14ac:dyDescent="0.3">
      <c r="A56" s="149">
        <v>55</v>
      </c>
      <c r="B56" s="149">
        <v>38</v>
      </c>
      <c r="C56" s="149" t="s">
        <v>545</v>
      </c>
      <c r="D56" s="150">
        <v>3.2534722222222222E-2</v>
      </c>
      <c r="E56" s="149" t="s">
        <v>292</v>
      </c>
      <c r="F56" s="149" t="s">
        <v>479</v>
      </c>
    </row>
    <row r="57" spans="1:8" ht="29.25" hidden="1" thickBot="1" x14ac:dyDescent="0.3">
      <c r="A57" s="147">
        <v>56</v>
      </c>
      <c r="B57" s="147">
        <v>158</v>
      </c>
      <c r="C57" s="147" t="s">
        <v>546</v>
      </c>
      <c r="D57" s="148">
        <v>3.2534722222222222E-2</v>
      </c>
      <c r="E57" s="147" t="s">
        <v>326</v>
      </c>
      <c r="F57" s="147" t="s">
        <v>484</v>
      </c>
    </row>
    <row r="58" spans="1:8" ht="57.75" hidden="1" thickBot="1" x14ac:dyDescent="0.3">
      <c r="A58" s="149">
        <v>57</v>
      </c>
      <c r="B58" s="149">
        <v>155</v>
      </c>
      <c r="C58" s="149" t="s">
        <v>547</v>
      </c>
      <c r="D58" s="150">
        <v>3.259259259259259E-2</v>
      </c>
      <c r="E58" s="149" t="s">
        <v>304</v>
      </c>
      <c r="F58" s="149" t="s">
        <v>504</v>
      </c>
    </row>
    <row r="59" spans="1:8" ht="43.5" hidden="1" thickBot="1" x14ac:dyDescent="0.3">
      <c r="A59" s="147">
        <v>58</v>
      </c>
      <c r="B59" s="147">
        <v>37</v>
      </c>
      <c r="C59" s="147" t="s">
        <v>548</v>
      </c>
      <c r="D59" s="148">
        <v>3.2638888888888891E-2</v>
      </c>
      <c r="E59" s="147" t="s">
        <v>304</v>
      </c>
      <c r="F59" s="147" t="s">
        <v>482</v>
      </c>
    </row>
    <row r="60" spans="1:8" ht="57.75" hidden="1" thickBot="1" x14ac:dyDescent="0.3">
      <c r="A60" s="149">
        <v>59</v>
      </c>
      <c r="B60" s="149">
        <v>62</v>
      </c>
      <c r="C60" s="149" t="s">
        <v>549</v>
      </c>
      <c r="D60" s="150">
        <v>3.2673611111111105E-2</v>
      </c>
      <c r="E60" s="149" t="s">
        <v>287</v>
      </c>
      <c r="F60" s="149" t="s">
        <v>550</v>
      </c>
    </row>
    <row r="61" spans="1:8" ht="43.5" hidden="1" thickBot="1" x14ac:dyDescent="0.3">
      <c r="A61" s="147">
        <v>60</v>
      </c>
      <c r="B61" s="147">
        <v>107</v>
      </c>
      <c r="C61" s="147" t="s">
        <v>551</v>
      </c>
      <c r="D61" s="148">
        <v>3.2847222222222222E-2</v>
      </c>
      <c r="E61" s="147" t="s">
        <v>340</v>
      </c>
      <c r="F61" s="147" t="s">
        <v>552</v>
      </c>
    </row>
    <row r="62" spans="1:8" ht="43.5" hidden="1" thickBot="1" x14ac:dyDescent="0.3">
      <c r="A62" s="149">
        <v>61</v>
      </c>
      <c r="B62" s="149">
        <v>164</v>
      </c>
      <c r="C62" s="149" t="s">
        <v>553</v>
      </c>
      <c r="D62" s="150">
        <v>3.2893518518518523E-2</v>
      </c>
      <c r="E62" s="149" t="s">
        <v>287</v>
      </c>
      <c r="F62" s="149" t="s">
        <v>486</v>
      </c>
    </row>
    <row r="63" spans="1:8" ht="43.5" hidden="1" thickBot="1" x14ac:dyDescent="0.3">
      <c r="A63" s="147">
        <v>62</v>
      </c>
      <c r="B63" s="147">
        <v>184</v>
      </c>
      <c r="C63" s="147" t="s">
        <v>554</v>
      </c>
      <c r="D63" s="148">
        <v>3.3101851851851848E-2</v>
      </c>
      <c r="E63" s="147" t="s">
        <v>304</v>
      </c>
      <c r="F63" s="147" t="s">
        <v>496</v>
      </c>
    </row>
    <row r="64" spans="1:8" ht="43.5" thickBot="1" x14ac:dyDescent="0.3">
      <c r="A64" s="149">
        <v>63</v>
      </c>
      <c r="B64" s="149">
        <v>157</v>
      </c>
      <c r="C64" s="149" t="s">
        <v>229</v>
      </c>
      <c r="D64" s="150">
        <v>3.3229166666666664E-2</v>
      </c>
      <c r="E64" s="149" t="s">
        <v>301</v>
      </c>
      <c r="F64" s="149" t="s">
        <v>289</v>
      </c>
      <c r="G64">
        <v>3</v>
      </c>
      <c r="H64">
        <v>9</v>
      </c>
    </row>
    <row r="65" spans="1:8" ht="57.75" hidden="1" thickBot="1" x14ac:dyDescent="0.3">
      <c r="A65" s="147">
        <v>64</v>
      </c>
      <c r="B65" s="147">
        <v>4</v>
      </c>
      <c r="C65" s="147" t="s">
        <v>555</v>
      </c>
      <c r="D65" s="148">
        <v>3.3298611111111112E-2</v>
      </c>
      <c r="E65" s="147" t="s">
        <v>326</v>
      </c>
      <c r="F65" s="147" t="s">
        <v>504</v>
      </c>
    </row>
    <row r="66" spans="1:8" ht="57.75" hidden="1" thickBot="1" x14ac:dyDescent="0.3">
      <c r="A66" s="149">
        <v>65</v>
      </c>
      <c r="B66" s="149">
        <v>41</v>
      </c>
      <c r="C66" s="149" t="s">
        <v>556</v>
      </c>
      <c r="D66" s="150">
        <v>3.3449074074074069E-2</v>
      </c>
      <c r="E66" s="149" t="s">
        <v>304</v>
      </c>
      <c r="F66" s="149" t="s">
        <v>504</v>
      </c>
    </row>
    <row r="67" spans="1:8" ht="29.25" hidden="1" thickBot="1" x14ac:dyDescent="0.3">
      <c r="A67" s="147">
        <v>66</v>
      </c>
      <c r="B67" s="147">
        <v>20</v>
      </c>
      <c r="C67" s="147" t="s">
        <v>557</v>
      </c>
      <c r="D67" s="148">
        <v>3.3622685185185179E-2</v>
      </c>
      <c r="E67" s="147" t="s">
        <v>326</v>
      </c>
      <c r="F67" s="147" t="s">
        <v>484</v>
      </c>
    </row>
    <row r="68" spans="1:8" ht="43.5" hidden="1" thickBot="1" x14ac:dyDescent="0.3">
      <c r="A68" s="149">
        <v>67</v>
      </c>
      <c r="B68" s="149">
        <v>93</v>
      </c>
      <c r="C68" s="149" t="s">
        <v>558</v>
      </c>
      <c r="D68" s="150">
        <v>3.3622685185185179E-2</v>
      </c>
      <c r="E68" s="149" t="s">
        <v>292</v>
      </c>
      <c r="F68" s="149" t="s">
        <v>486</v>
      </c>
    </row>
    <row r="69" spans="1:8" ht="29.25" hidden="1" thickBot="1" x14ac:dyDescent="0.3">
      <c r="A69" s="147">
        <v>68</v>
      </c>
      <c r="B69" s="147">
        <v>60</v>
      </c>
      <c r="C69" s="147" t="s">
        <v>559</v>
      </c>
      <c r="D69" s="148">
        <v>3.3680555555555554E-2</v>
      </c>
      <c r="E69" s="147" t="s">
        <v>318</v>
      </c>
      <c r="F69" s="147" t="s">
        <v>484</v>
      </c>
    </row>
    <row r="70" spans="1:8" ht="29.25" hidden="1" thickBot="1" x14ac:dyDescent="0.3">
      <c r="A70" s="149">
        <v>69</v>
      </c>
      <c r="B70" s="149">
        <v>59</v>
      </c>
      <c r="C70" s="149" t="s">
        <v>560</v>
      </c>
      <c r="D70" s="150">
        <v>3.3680555555555554E-2</v>
      </c>
      <c r="E70" s="149" t="s">
        <v>287</v>
      </c>
      <c r="F70" s="149" t="s">
        <v>484</v>
      </c>
    </row>
    <row r="71" spans="1:8" ht="43.5" hidden="1" thickBot="1" x14ac:dyDescent="0.3">
      <c r="A71" s="147">
        <v>70</v>
      </c>
      <c r="B71" s="147">
        <v>120</v>
      </c>
      <c r="C71" s="147" t="s">
        <v>561</v>
      </c>
      <c r="D71" s="148">
        <v>3.3877314814814811E-2</v>
      </c>
      <c r="E71" s="147" t="s">
        <v>304</v>
      </c>
      <c r="F71" s="147" t="s">
        <v>479</v>
      </c>
    </row>
    <row r="72" spans="1:8" ht="29.25" hidden="1" thickBot="1" x14ac:dyDescent="0.3">
      <c r="A72" s="149">
        <v>71</v>
      </c>
      <c r="B72" s="149">
        <v>70</v>
      </c>
      <c r="C72" s="149" t="s">
        <v>562</v>
      </c>
      <c r="D72" s="150">
        <v>3.3900462962962966E-2</v>
      </c>
      <c r="E72" s="149" t="s">
        <v>304</v>
      </c>
      <c r="F72" s="149" t="s">
        <v>484</v>
      </c>
    </row>
    <row r="73" spans="1:8" ht="29.25" hidden="1" thickBot="1" x14ac:dyDescent="0.3">
      <c r="A73" s="147">
        <v>72</v>
      </c>
      <c r="B73" s="147">
        <v>15</v>
      </c>
      <c r="C73" s="147" t="s">
        <v>563</v>
      </c>
      <c r="D73" s="148">
        <v>3.4016203703703708E-2</v>
      </c>
      <c r="E73" s="147" t="s">
        <v>292</v>
      </c>
      <c r="F73" s="147" t="s">
        <v>484</v>
      </c>
    </row>
    <row r="74" spans="1:8" ht="57.75" hidden="1" thickBot="1" x14ac:dyDescent="0.3">
      <c r="A74" s="149">
        <v>73</v>
      </c>
      <c r="B74" s="149">
        <v>178</v>
      </c>
      <c r="C74" s="149" t="s">
        <v>564</v>
      </c>
      <c r="D74" s="150">
        <v>3.4097222222222223E-2</v>
      </c>
      <c r="E74" s="149" t="s">
        <v>340</v>
      </c>
      <c r="F74" s="149" t="s">
        <v>565</v>
      </c>
    </row>
    <row r="75" spans="1:8" ht="29.25" hidden="1" thickBot="1" x14ac:dyDescent="0.3">
      <c r="A75" s="147">
        <v>74</v>
      </c>
      <c r="B75" s="147">
        <v>85</v>
      </c>
      <c r="C75" s="147" t="s">
        <v>566</v>
      </c>
      <c r="D75" s="148">
        <v>3.4108796296296297E-2</v>
      </c>
      <c r="E75" s="147" t="s">
        <v>326</v>
      </c>
      <c r="F75" s="147" t="s">
        <v>484</v>
      </c>
    </row>
    <row r="76" spans="1:8" ht="43.5" thickBot="1" x14ac:dyDescent="0.3">
      <c r="A76" s="149">
        <v>75</v>
      </c>
      <c r="B76" s="149">
        <v>146</v>
      </c>
      <c r="C76" s="149" t="s">
        <v>226</v>
      </c>
      <c r="D76" s="150">
        <v>3.4131944444444444E-2</v>
      </c>
      <c r="E76" s="149" t="s">
        <v>301</v>
      </c>
      <c r="F76" s="149" t="s">
        <v>289</v>
      </c>
      <c r="G76">
        <v>3</v>
      </c>
      <c r="H76">
        <v>8</v>
      </c>
    </row>
    <row r="77" spans="1:8" ht="43.5" thickBot="1" x14ac:dyDescent="0.3">
      <c r="A77" s="147">
        <v>76</v>
      </c>
      <c r="B77" s="147">
        <v>176</v>
      </c>
      <c r="C77" s="147" t="s">
        <v>334</v>
      </c>
      <c r="D77" s="148">
        <v>3.4178240740740738E-2</v>
      </c>
      <c r="E77" s="147" t="s">
        <v>304</v>
      </c>
      <c r="F77" s="147" t="s">
        <v>289</v>
      </c>
      <c r="G77">
        <v>3</v>
      </c>
      <c r="H77">
        <v>7</v>
      </c>
    </row>
    <row r="78" spans="1:8" ht="43.5" hidden="1" thickBot="1" x14ac:dyDescent="0.3">
      <c r="A78" s="149">
        <v>77</v>
      </c>
      <c r="B78" s="149">
        <v>104</v>
      </c>
      <c r="C78" s="149" t="s">
        <v>567</v>
      </c>
      <c r="D78" s="150">
        <v>3.4212962962962966E-2</v>
      </c>
      <c r="E78" s="149" t="s">
        <v>326</v>
      </c>
      <c r="F78" s="149" t="s">
        <v>486</v>
      </c>
    </row>
    <row r="79" spans="1:8" ht="29.25" hidden="1" thickBot="1" x14ac:dyDescent="0.3">
      <c r="A79" s="147">
        <v>78</v>
      </c>
      <c r="B79" s="147">
        <v>80</v>
      </c>
      <c r="C79" s="147" t="s">
        <v>568</v>
      </c>
      <c r="D79" s="148">
        <v>3.4282407407407407E-2</v>
      </c>
      <c r="E79" s="147" t="s">
        <v>304</v>
      </c>
      <c r="F79" s="147" t="s">
        <v>484</v>
      </c>
    </row>
    <row r="80" spans="1:8" ht="57.75" hidden="1" thickBot="1" x14ac:dyDescent="0.3">
      <c r="A80" s="149">
        <v>79</v>
      </c>
      <c r="B80" s="149">
        <v>123</v>
      </c>
      <c r="C80" s="149" t="s">
        <v>569</v>
      </c>
      <c r="D80" s="150">
        <v>3.4571759259259253E-2</v>
      </c>
      <c r="E80" s="149" t="s">
        <v>292</v>
      </c>
      <c r="F80" s="149" t="s">
        <v>565</v>
      </c>
    </row>
    <row r="81" spans="1:8" ht="57.75" hidden="1" thickBot="1" x14ac:dyDescent="0.3">
      <c r="A81" s="147">
        <v>80</v>
      </c>
      <c r="B81" s="147">
        <v>124</v>
      </c>
      <c r="C81" s="147" t="s">
        <v>569</v>
      </c>
      <c r="D81" s="148">
        <v>3.4571759259259253E-2</v>
      </c>
      <c r="E81" s="147" t="s">
        <v>292</v>
      </c>
      <c r="F81" s="147" t="s">
        <v>565</v>
      </c>
    </row>
    <row r="82" spans="1:8" ht="29.25" hidden="1" thickBot="1" x14ac:dyDescent="0.3">
      <c r="A82" s="149">
        <v>81</v>
      </c>
      <c r="B82" s="149">
        <v>29</v>
      </c>
      <c r="C82" s="149" t="s">
        <v>570</v>
      </c>
      <c r="D82" s="150">
        <v>3.4780092592592592E-2</v>
      </c>
      <c r="E82" s="149" t="s">
        <v>304</v>
      </c>
      <c r="F82" s="149" t="s">
        <v>484</v>
      </c>
    </row>
    <row r="83" spans="1:8" ht="29.25" hidden="1" thickBot="1" x14ac:dyDescent="0.3">
      <c r="A83" s="147">
        <v>82</v>
      </c>
      <c r="B83" s="147">
        <v>31</v>
      </c>
      <c r="C83" s="147" t="s">
        <v>571</v>
      </c>
      <c r="D83" s="148">
        <v>3.4803240740740739E-2</v>
      </c>
      <c r="E83" s="147" t="s">
        <v>340</v>
      </c>
      <c r="F83" s="147" t="s">
        <v>536</v>
      </c>
    </row>
    <row r="84" spans="1:8" ht="43.5" hidden="1" thickBot="1" x14ac:dyDescent="0.3">
      <c r="A84" s="149">
        <v>83</v>
      </c>
      <c r="B84" s="149">
        <v>188</v>
      </c>
      <c r="C84" s="149" t="s">
        <v>572</v>
      </c>
      <c r="D84" s="150">
        <v>3.4814814814814812E-2</v>
      </c>
      <c r="E84" s="149" t="s">
        <v>573</v>
      </c>
      <c r="F84" s="149" t="s">
        <v>479</v>
      </c>
    </row>
    <row r="85" spans="1:8" ht="29.25" hidden="1" thickBot="1" x14ac:dyDescent="0.3">
      <c r="A85" s="147">
        <v>84</v>
      </c>
      <c r="B85" s="147">
        <v>57</v>
      </c>
      <c r="C85" s="147" t="s">
        <v>574</v>
      </c>
      <c r="D85" s="148">
        <v>3.4953703703703702E-2</v>
      </c>
      <c r="E85" s="147" t="s">
        <v>292</v>
      </c>
      <c r="F85" s="147" t="s">
        <v>484</v>
      </c>
    </row>
    <row r="86" spans="1:8" ht="43.5" thickBot="1" x14ac:dyDescent="0.3">
      <c r="A86" s="149">
        <v>85</v>
      </c>
      <c r="B86" s="149">
        <v>137</v>
      </c>
      <c r="C86" s="149" t="s">
        <v>228</v>
      </c>
      <c r="D86" s="150">
        <v>3.4976851851851849E-2</v>
      </c>
      <c r="E86" s="149" t="s">
        <v>304</v>
      </c>
      <c r="F86" s="149" t="s">
        <v>289</v>
      </c>
      <c r="G86">
        <v>3</v>
      </c>
      <c r="H86">
        <v>6</v>
      </c>
    </row>
    <row r="87" spans="1:8" ht="43.5" hidden="1" thickBot="1" x14ac:dyDescent="0.3">
      <c r="A87" s="147">
        <v>86</v>
      </c>
      <c r="B87" s="147">
        <v>24</v>
      </c>
      <c r="C87" s="147" t="s">
        <v>575</v>
      </c>
      <c r="D87" s="148">
        <v>3.5046296296296298E-2</v>
      </c>
      <c r="E87" s="147" t="s">
        <v>304</v>
      </c>
      <c r="F87" s="147" t="s">
        <v>479</v>
      </c>
    </row>
    <row r="88" spans="1:8" ht="43.5" hidden="1" thickBot="1" x14ac:dyDescent="0.3">
      <c r="A88" s="149">
        <v>87</v>
      </c>
      <c r="B88" s="149">
        <v>112</v>
      </c>
      <c r="C88" s="149" t="s">
        <v>576</v>
      </c>
      <c r="D88" s="150">
        <v>3.5254629629629629E-2</v>
      </c>
      <c r="E88" s="149" t="s">
        <v>292</v>
      </c>
      <c r="F88" s="149" t="s">
        <v>479</v>
      </c>
    </row>
    <row r="89" spans="1:8" ht="57.75" hidden="1" thickBot="1" x14ac:dyDescent="0.3">
      <c r="A89" s="147">
        <v>88</v>
      </c>
      <c r="B89" s="147">
        <v>95</v>
      </c>
      <c r="C89" s="147" t="s">
        <v>577</v>
      </c>
      <c r="D89" s="148">
        <v>3.5624999999999997E-2</v>
      </c>
      <c r="E89" s="147" t="s">
        <v>301</v>
      </c>
      <c r="F89" s="147" t="s">
        <v>493</v>
      </c>
    </row>
    <row r="90" spans="1:8" ht="57.75" hidden="1" thickBot="1" x14ac:dyDescent="0.3">
      <c r="A90" s="149">
        <v>89</v>
      </c>
      <c r="B90" s="149">
        <v>142</v>
      </c>
      <c r="C90" s="149" t="s">
        <v>578</v>
      </c>
      <c r="D90" s="150">
        <v>3.6076388888888887E-2</v>
      </c>
      <c r="E90" s="149" t="s">
        <v>287</v>
      </c>
      <c r="F90" s="149" t="s">
        <v>477</v>
      </c>
    </row>
    <row r="91" spans="1:8" ht="43.5" hidden="1" thickBot="1" x14ac:dyDescent="0.3">
      <c r="A91" s="147">
        <v>90</v>
      </c>
      <c r="B91" s="147">
        <v>145</v>
      </c>
      <c r="C91" s="147" t="s">
        <v>579</v>
      </c>
      <c r="D91" s="148">
        <v>3.6157407407407409E-2</v>
      </c>
      <c r="E91" s="147" t="s">
        <v>292</v>
      </c>
      <c r="F91" s="147" t="s">
        <v>496</v>
      </c>
    </row>
    <row r="92" spans="1:8" ht="57.75" hidden="1" thickBot="1" x14ac:dyDescent="0.3">
      <c r="A92" s="149">
        <v>91</v>
      </c>
      <c r="B92" s="149">
        <v>182</v>
      </c>
      <c r="C92" s="149" t="s">
        <v>580</v>
      </c>
      <c r="D92" s="150">
        <v>3.6319444444444439E-2</v>
      </c>
      <c r="E92" s="149" t="s">
        <v>304</v>
      </c>
      <c r="F92" s="149" t="s">
        <v>581</v>
      </c>
    </row>
    <row r="93" spans="1:8" ht="57.75" hidden="1" thickBot="1" x14ac:dyDescent="0.3">
      <c r="A93" s="147">
        <v>92</v>
      </c>
      <c r="B93" s="147">
        <v>150</v>
      </c>
      <c r="C93" s="147" t="s">
        <v>582</v>
      </c>
      <c r="D93" s="148">
        <v>3.6400462962962961E-2</v>
      </c>
      <c r="E93" s="147" t="s">
        <v>583</v>
      </c>
      <c r="F93" s="147" t="s">
        <v>493</v>
      </c>
    </row>
    <row r="94" spans="1:8" ht="43.5" thickBot="1" x14ac:dyDescent="0.3">
      <c r="A94" s="149">
        <v>93</v>
      </c>
      <c r="B94" s="149">
        <v>55</v>
      </c>
      <c r="C94" s="149" t="s">
        <v>584</v>
      </c>
      <c r="D94" s="150">
        <v>3.6400462962962961E-2</v>
      </c>
      <c r="E94" s="149" t="s">
        <v>304</v>
      </c>
      <c r="F94" s="149" t="s">
        <v>289</v>
      </c>
      <c r="G94" s="155">
        <v>3</v>
      </c>
      <c r="H94">
        <v>5</v>
      </c>
    </row>
    <row r="95" spans="1:8" ht="29.25" hidden="1" thickBot="1" x14ac:dyDescent="0.3">
      <c r="A95" s="147">
        <v>94</v>
      </c>
      <c r="B95" s="147">
        <v>72</v>
      </c>
      <c r="C95" s="147" t="s">
        <v>585</v>
      </c>
      <c r="D95" s="148">
        <v>3.6655092592592593E-2</v>
      </c>
      <c r="E95" s="147" t="s">
        <v>340</v>
      </c>
      <c r="F95" s="147" t="s">
        <v>484</v>
      </c>
    </row>
    <row r="96" spans="1:8" ht="29.25" hidden="1" thickBot="1" x14ac:dyDescent="0.3">
      <c r="A96" s="149">
        <v>95</v>
      </c>
      <c r="B96" s="149">
        <v>73</v>
      </c>
      <c r="C96" s="149" t="s">
        <v>586</v>
      </c>
      <c r="D96" s="150">
        <v>3.6666666666666667E-2</v>
      </c>
      <c r="E96" s="149" t="s">
        <v>287</v>
      </c>
      <c r="F96" s="149" t="s">
        <v>484</v>
      </c>
    </row>
    <row r="97" spans="1:6" ht="29.25" hidden="1" thickBot="1" x14ac:dyDescent="0.3">
      <c r="A97" s="147">
        <v>96</v>
      </c>
      <c r="B97" s="147">
        <v>117</v>
      </c>
      <c r="C97" s="147" t="s">
        <v>587</v>
      </c>
      <c r="D97" s="148">
        <v>3.6886574074074079E-2</v>
      </c>
      <c r="E97" s="147" t="s">
        <v>292</v>
      </c>
      <c r="F97" s="147" t="s">
        <v>484</v>
      </c>
    </row>
    <row r="98" spans="1:6" ht="57.75" hidden="1" thickBot="1" x14ac:dyDescent="0.3">
      <c r="A98" s="149">
        <v>97</v>
      </c>
      <c r="B98" s="149">
        <v>100</v>
      </c>
      <c r="C98" s="149" t="s">
        <v>588</v>
      </c>
      <c r="D98" s="150">
        <v>3.7013888888888888E-2</v>
      </c>
      <c r="E98" s="149" t="s">
        <v>326</v>
      </c>
      <c r="F98" s="149" t="s">
        <v>589</v>
      </c>
    </row>
    <row r="99" spans="1:6" ht="57.75" hidden="1" thickBot="1" x14ac:dyDescent="0.3">
      <c r="A99" s="147">
        <v>98</v>
      </c>
      <c r="B99" s="147">
        <v>14</v>
      </c>
      <c r="C99" s="147" t="s">
        <v>590</v>
      </c>
      <c r="D99" s="148">
        <v>3.7361111111111109E-2</v>
      </c>
      <c r="E99" s="147" t="s">
        <v>481</v>
      </c>
      <c r="F99" s="147" t="s">
        <v>477</v>
      </c>
    </row>
    <row r="100" spans="1:6" ht="43.5" hidden="1" thickBot="1" x14ac:dyDescent="0.3">
      <c r="A100" s="149">
        <v>99</v>
      </c>
      <c r="B100" s="149">
        <v>23</v>
      </c>
      <c r="C100" s="149" t="s">
        <v>591</v>
      </c>
      <c r="D100" s="150">
        <v>3.7395833333333336E-2</v>
      </c>
      <c r="E100" s="149" t="s">
        <v>340</v>
      </c>
      <c r="F100" s="149" t="s">
        <v>484</v>
      </c>
    </row>
    <row r="101" spans="1:6" ht="43.5" hidden="1" thickBot="1" x14ac:dyDescent="0.3">
      <c r="A101" s="147">
        <v>100</v>
      </c>
      <c r="B101" s="147">
        <v>151</v>
      </c>
      <c r="C101" s="147" t="s">
        <v>592</v>
      </c>
      <c r="D101" s="148">
        <v>3.7696759259259256E-2</v>
      </c>
      <c r="E101" s="147" t="s">
        <v>304</v>
      </c>
      <c r="F101" s="147" t="s">
        <v>484</v>
      </c>
    </row>
    <row r="102" spans="1:6" ht="57.75" hidden="1" thickBot="1" x14ac:dyDescent="0.3">
      <c r="A102" s="149">
        <v>101</v>
      </c>
      <c r="B102" s="149">
        <v>170</v>
      </c>
      <c r="C102" s="149" t="s">
        <v>593</v>
      </c>
      <c r="D102" s="150">
        <v>3.771990740740741E-2</v>
      </c>
      <c r="E102" s="149" t="s">
        <v>304</v>
      </c>
      <c r="F102" s="149" t="s">
        <v>581</v>
      </c>
    </row>
    <row r="103" spans="1:6" ht="43.5" hidden="1" thickBot="1" x14ac:dyDescent="0.3">
      <c r="A103" s="147">
        <v>102</v>
      </c>
      <c r="B103" s="147">
        <v>108</v>
      </c>
      <c r="C103" s="147" t="s">
        <v>594</v>
      </c>
      <c r="D103" s="148">
        <v>3.7754629629629631E-2</v>
      </c>
      <c r="E103" s="147" t="s">
        <v>304</v>
      </c>
      <c r="F103" s="147" t="s">
        <v>484</v>
      </c>
    </row>
    <row r="104" spans="1:6" ht="29.25" hidden="1" thickBot="1" x14ac:dyDescent="0.3">
      <c r="A104" s="149">
        <v>103</v>
      </c>
      <c r="B104" s="149">
        <v>69</v>
      </c>
      <c r="C104" s="149" t="s">
        <v>595</v>
      </c>
      <c r="D104" s="150">
        <v>3.7800925925925925E-2</v>
      </c>
      <c r="E104" s="149" t="s">
        <v>304</v>
      </c>
      <c r="F104" s="149" t="s">
        <v>484</v>
      </c>
    </row>
    <row r="105" spans="1:6" ht="29.25" hidden="1" thickBot="1" x14ac:dyDescent="0.3">
      <c r="A105" s="147">
        <v>104</v>
      </c>
      <c r="B105" s="147">
        <v>84</v>
      </c>
      <c r="C105" s="147" t="s">
        <v>596</v>
      </c>
      <c r="D105" s="148">
        <v>3.7824074074074072E-2</v>
      </c>
      <c r="E105" s="147" t="s">
        <v>340</v>
      </c>
      <c r="F105" s="147" t="s">
        <v>484</v>
      </c>
    </row>
    <row r="106" spans="1:6" ht="29.25" hidden="1" thickBot="1" x14ac:dyDescent="0.3">
      <c r="A106" s="149">
        <v>105</v>
      </c>
      <c r="B106" s="149">
        <v>68</v>
      </c>
      <c r="C106" s="149" t="s">
        <v>597</v>
      </c>
      <c r="D106" s="150">
        <v>3.8032407407407411E-2</v>
      </c>
      <c r="E106" s="149" t="s">
        <v>292</v>
      </c>
      <c r="F106" s="149" t="s">
        <v>484</v>
      </c>
    </row>
    <row r="107" spans="1:6" ht="29.25" hidden="1" thickBot="1" x14ac:dyDescent="0.3">
      <c r="A107" s="147">
        <v>106</v>
      </c>
      <c r="B107" s="147">
        <v>36</v>
      </c>
      <c r="C107" s="147" t="s">
        <v>598</v>
      </c>
      <c r="D107" s="148">
        <v>3.8159722222222227E-2</v>
      </c>
      <c r="E107" s="147" t="s">
        <v>326</v>
      </c>
      <c r="F107" s="147" t="s">
        <v>484</v>
      </c>
    </row>
    <row r="108" spans="1:6" ht="57.75" hidden="1" thickBot="1" x14ac:dyDescent="0.3">
      <c r="A108" s="149">
        <v>107</v>
      </c>
      <c r="B108" s="149">
        <v>18</v>
      </c>
      <c r="C108" s="149" t="s">
        <v>599</v>
      </c>
      <c r="D108" s="150">
        <v>3.8449074074074073E-2</v>
      </c>
      <c r="E108" s="149" t="s">
        <v>340</v>
      </c>
      <c r="F108" s="149" t="s">
        <v>533</v>
      </c>
    </row>
    <row r="109" spans="1:6" ht="57.75" hidden="1" thickBot="1" x14ac:dyDescent="0.3">
      <c r="A109" s="147">
        <v>108</v>
      </c>
      <c r="B109" s="147">
        <v>144</v>
      </c>
      <c r="C109" s="147" t="s">
        <v>600</v>
      </c>
      <c r="D109" s="148">
        <v>3.8495370370370367E-2</v>
      </c>
      <c r="E109" s="147" t="s">
        <v>481</v>
      </c>
      <c r="F109" s="147" t="s">
        <v>581</v>
      </c>
    </row>
    <row r="110" spans="1:6" ht="29.25" hidden="1" thickBot="1" x14ac:dyDescent="0.3">
      <c r="A110" s="149">
        <v>109</v>
      </c>
      <c r="B110" s="149">
        <v>28</v>
      </c>
      <c r="C110" s="149" t="s">
        <v>601</v>
      </c>
      <c r="D110" s="150">
        <v>3.8518518518518521E-2</v>
      </c>
      <c r="E110" s="149" t="s">
        <v>573</v>
      </c>
      <c r="F110" s="149" t="s">
        <v>484</v>
      </c>
    </row>
    <row r="111" spans="1:6" ht="43.5" hidden="1" thickBot="1" x14ac:dyDescent="0.3">
      <c r="A111" s="147">
        <v>110</v>
      </c>
      <c r="B111" s="147">
        <v>114</v>
      </c>
      <c r="C111" s="147" t="s">
        <v>602</v>
      </c>
      <c r="D111" s="148">
        <v>3.8530092592592595E-2</v>
      </c>
      <c r="E111" s="147" t="s">
        <v>326</v>
      </c>
      <c r="F111" s="147" t="s">
        <v>484</v>
      </c>
    </row>
    <row r="112" spans="1:6" ht="57.75" hidden="1" thickBot="1" x14ac:dyDescent="0.3">
      <c r="A112" s="149">
        <v>111</v>
      </c>
      <c r="B112" s="149">
        <v>163</v>
      </c>
      <c r="C112" s="149" t="s">
        <v>603</v>
      </c>
      <c r="D112" s="150">
        <v>3.8622685185185184E-2</v>
      </c>
      <c r="E112" s="149" t="s">
        <v>340</v>
      </c>
      <c r="F112" s="149" t="s">
        <v>504</v>
      </c>
    </row>
    <row r="113" spans="1:8" ht="57.75" hidden="1" thickBot="1" x14ac:dyDescent="0.3">
      <c r="A113" s="147">
        <v>112</v>
      </c>
      <c r="B113" s="147">
        <v>138</v>
      </c>
      <c r="C113" s="147" t="s">
        <v>604</v>
      </c>
      <c r="D113" s="148">
        <v>3.8969907407407404E-2</v>
      </c>
      <c r="E113" s="147" t="s">
        <v>340</v>
      </c>
      <c r="F113" s="147" t="s">
        <v>504</v>
      </c>
    </row>
    <row r="114" spans="1:8" ht="43.5" hidden="1" thickBot="1" x14ac:dyDescent="0.3">
      <c r="A114" s="149">
        <v>113</v>
      </c>
      <c r="B114" s="149">
        <v>183</v>
      </c>
      <c r="C114" s="149" t="s">
        <v>252</v>
      </c>
      <c r="D114" s="150">
        <v>3.9120370370370368E-2</v>
      </c>
      <c r="E114" s="149" t="s">
        <v>304</v>
      </c>
      <c r="F114" s="149" t="s">
        <v>484</v>
      </c>
    </row>
    <row r="115" spans="1:8" ht="43.5" hidden="1" thickBot="1" x14ac:dyDescent="0.3">
      <c r="A115" s="147">
        <v>114</v>
      </c>
      <c r="B115" s="147">
        <v>129</v>
      </c>
      <c r="C115" s="147" t="s">
        <v>605</v>
      </c>
      <c r="D115" s="148">
        <v>4.0138888888888884E-2</v>
      </c>
      <c r="E115" s="147" t="s">
        <v>340</v>
      </c>
      <c r="F115" s="147" t="s">
        <v>606</v>
      </c>
    </row>
    <row r="116" spans="1:8" ht="42.75" x14ac:dyDescent="0.25">
      <c r="A116" s="149">
        <v>115</v>
      </c>
      <c r="B116" s="149">
        <v>77</v>
      </c>
      <c r="C116" s="149" t="s">
        <v>607</v>
      </c>
      <c r="D116" s="150">
        <v>4.0173611111111111E-2</v>
      </c>
      <c r="E116" s="149" t="s">
        <v>292</v>
      </c>
      <c r="F116" s="149" t="s">
        <v>289</v>
      </c>
      <c r="G116">
        <v>4</v>
      </c>
      <c r="H116">
        <v>10</v>
      </c>
    </row>
    <row r="117" spans="1:8" ht="28.5" hidden="1" x14ac:dyDescent="0.25">
      <c r="A117" s="147">
        <v>116</v>
      </c>
      <c r="B117" s="147">
        <v>159</v>
      </c>
      <c r="C117" s="147" t="s">
        <v>608</v>
      </c>
      <c r="D117" s="148">
        <v>4.0358796296296295E-2</v>
      </c>
      <c r="E117" s="147" t="s">
        <v>326</v>
      </c>
      <c r="F117" s="147" t="s">
        <v>484</v>
      </c>
    </row>
    <row r="118" spans="1:8" ht="28.5" hidden="1" x14ac:dyDescent="0.25">
      <c r="A118" s="149">
        <v>117</v>
      </c>
      <c r="B118" s="149">
        <v>10</v>
      </c>
      <c r="C118" s="149" t="s">
        <v>609</v>
      </c>
      <c r="D118" s="150">
        <v>4.0648148148148149E-2</v>
      </c>
      <c r="E118" s="149" t="s">
        <v>326</v>
      </c>
      <c r="F118" s="149" t="s">
        <v>484</v>
      </c>
    </row>
    <row r="119" spans="1:8" ht="57" hidden="1" x14ac:dyDescent="0.25">
      <c r="A119" s="147">
        <v>118</v>
      </c>
      <c r="B119" s="147">
        <v>110</v>
      </c>
      <c r="C119" s="147" t="s">
        <v>610</v>
      </c>
      <c r="D119" s="148">
        <v>4.0648148148148149E-2</v>
      </c>
      <c r="E119" s="147" t="s">
        <v>481</v>
      </c>
      <c r="F119" s="147" t="s">
        <v>484</v>
      </c>
    </row>
    <row r="120" spans="1:8" ht="42.75" hidden="1" x14ac:dyDescent="0.25">
      <c r="A120" s="149">
        <v>119</v>
      </c>
      <c r="B120" s="149">
        <v>165</v>
      </c>
      <c r="C120" s="149" t="s">
        <v>611</v>
      </c>
      <c r="D120" s="150">
        <v>4.1516203703703701E-2</v>
      </c>
      <c r="E120" s="149" t="s">
        <v>304</v>
      </c>
      <c r="F120" s="149" t="s">
        <v>612</v>
      </c>
    </row>
    <row r="121" spans="1:8" ht="28.5" hidden="1" x14ac:dyDescent="0.25">
      <c r="A121" s="147">
        <v>120</v>
      </c>
      <c r="B121" s="147">
        <v>27</v>
      </c>
      <c r="C121" s="147" t="s">
        <v>613</v>
      </c>
      <c r="D121" s="148">
        <v>4.1516203703703701E-2</v>
      </c>
      <c r="E121" s="147" t="s">
        <v>292</v>
      </c>
      <c r="F121" s="147" t="s">
        <v>612</v>
      </c>
    </row>
    <row r="122" spans="1:8" ht="42.75" hidden="1" x14ac:dyDescent="0.25">
      <c r="A122" s="149">
        <v>121</v>
      </c>
      <c r="B122" s="149">
        <v>47</v>
      </c>
      <c r="C122" s="149" t="s">
        <v>614</v>
      </c>
      <c r="D122" s="150">
        <v>4.1909722222222223E-2</v>
      </c>
      <c r="E122" s="149" t="s">
        <v>304</v>
      </c>
      <c r="F122" s="149" t="s">
        <v>479</v>
      </c>
    </row>
    <row r="123" spans="1:8" ht="28.5" hidden="1" x14ac:dyDescent="0.25">
      <c r="A123" s="147">
        <v>122</v>
      </c>
      <c r="B123" s="147">
        <v>82</v>
      </c>
      <c r="C123" s="147" t="s">
        <v>615</v>
      </c>
      <c r="D123" s="148">
        <v>4.2002314814814812E-2</v>
      </c>
      <c r="E123" s="147" t="s">
        <v>304</v>
      </c>
      <c r="F123" s="147" t="s">
        <v>484</v>
      </c>
    </row>
    <row r="124" spans="1:8" ht="28.5" hidden="1" x14ac:dyDescent="0.25">
      <c r="A124" s="149">
        <v>123</v>
      </c>
      <c r="B124" s="149">
        <v>98</v>
      </c>
      <c r="C124" s="149" t="s">
        <v>616</v>
      </c>
      <c r="D124" s="150">
        <v>4.2002314814814812E-2</v>
      </c>
      <c r="E124" s="149" t="s">
        <v>287</v>
      </c>
      <c r="F124" s="149" t="s">
        <v>484</v>
      </c>
    </row>
    <row r="125" spans="1:8" ht="28.5" hidden="1" x14ac:dyDescent="0.25">
      <c r="A125" s="147">
        <v>124</v>
      </c>
      <c r="B125" s="147">
        <v>45</v>
      </c>
      <c r="C125" s="147" t="s">
        <v>617</v>
      </c>
      <c r="D125" s="148">
        <v>4.2418981481481481E-2</v>
      </c>
      <c r="E125" s="147" t="s">
        <v>326</v>
      </c>
      <c r="F125" s="147" t="s">
        <v>484</v>
      </c>
    </row>
    <row r="126" spans="1:8" ht="28.5" hidden="1" x14ac:dyDescent="0.25">
      <c r="A126" s="149">
        <v>125</v>
      </c>
      <c r="B126" s="149">
        <v>192</v>
      </c>
      <c r="C126" s="149" t="s">
        <v>618</v>
      </c>
      <c r="D126" s="150">
        <v>4.2430555555555555E-2</v>
      </c>
      <c r="E126" s="149" t="s">
        <v>340</v>
      </c>
      <c r="F126" s="149" t="s">
        <v>484</v>
      </c>
    </row>
    <row r="127" spans="1:8" ht="28.5" hidden="1" x14ac:dyDescent="0.25">
      <c r="A127" s="147">
        <v>126</v>
      </c>
      <c r="B127" s="147">
        <v>102</v>
      </c>
      <c r="C127" s="147" t="s">
        <v>619</v>
      </c>
      <c r="D127" s="148">
        <v>4.2546296296296297E-2</v>
      </c>
      <c r="E127" s="147" t="s">
        <v>340</v>
      </c>
      <c r="F127" s="147" t="s">
        <v>484</v>
      </c>
    </row>
    <row r="128" spans="1:8" ht="42.75" hidden="1" x14ac:dyDescent="0.25">
      <c r="A128" s="149">
        <v>127</v>
      </c>
      <c r="B128" s="149">
        <v>83</v>
      </c>
      <c r="C128" s="149" t="s">
        <v>620</v>
      </c>
      <c r="D128" s="150">
        <v>4.2650462962962959E-2</v>
      </c>
      <c r="E128" s="149" t="s">
        <v>304</v>
      </c>
      <c r="F128" s="149" t="s">
        <v>479</v>
      </c>
    </row>
    <row r="129" spans="1:6" ht="42.75" hidden="1" x14ac:dyDescent="0.25">
      <c r="A129" s="147">
        <v>128</v>
      </c>
      <c r="B129" s="147">
        <v>143</v>
      </c>
      <c r="C129" s="147" t="s">
        <v>621</v>
      </c>
      <c r="D129" s="148">
        <v>4.3668981481481482E-2</v>
      </c>
      <c r="E129" s="147" t="s">
        <v>304</v>
      </c>
      <c r="F129" s="147" t="s">
        <v>484</v>
      </c>
    </row>
    <row r="130" spans="1:6" ht="42.75" hidden="1" x14ac:dyDescent="0.25">
      <c r="A130" s="149">
        <v>129</v>
      </c>
      <c r="B130" s="149">
        <v>187</v>
      </c>
      <c r="C130" s="149" t="s">
        <v>622</v>
      </c>
      <c r="D130" s="150">
        <v>4.372685185185185E-2</v>
      </c>
      <c r="E130" s="149" t="s">
        <v>304</v>
      </c>
      <c r="F130" s="149" t="s">
        <v>496</v>
      </c>
    </row>
    <row r="131" spans="1:6" ht="28.5" hidden="1" x14ac:dyDescent="0.25">
      <c r="A131" s="147">
        <v>130</v>
      </c>
      <c r="B131" s="147">
        <v>135</v>
      </c>
      <c r="C131" s="147" t="s">
        <v>623</v>
      </c>
      <c r="D131" s="148">
        <v>4.3761574074074078E-2</v>
      </c>
      <c r="E131" s="147" t="s">
        <v>326</v>
      </c>
      <c r="F131" s="147" t="s">
        <v>484</v>
      </c>
    </row>
    <row r="132" spans="1:6" ht="42.75" hidden="1" x14ac:dyDescent="0.25">
      <c r="A132" s="149">
        <v>131</v>
      </c>
      <c r="B132" s="149">
        <v>17</v>
      </c>
      <c r="C132" s="149" t="s">
        <v>624</v>
      </c>
      <c r="D132" s="150">
        <v>4.3819444444444446E-2</v>
      </c>
      <c r="E132" s="149" t="s">
        <v>340</v>
      </c>
      <c r="F132" s="149" t="s">
        <v>496</v>
      </c>
    </row>
    <row r="133" spans="1:6" ht="42.75" hidden="1" x14ac:dyDescent="0.25">
      <c r="A133" s="147">
        <v>132</v>
      </c>
      <c r="B133" s="147">
        <v>131</v>
      </c>
      <c r="C133" s="147" t="s">
        <v>625</v>
      </c>
      <c r="D133" s="148">
        <v>4.3831018518518512E-2</v>
      </c>
      <c r="E133" s="147" t="s">
        <v>340</v>
      </c>
      <c r="F133" s="147" t="s">
        <v>496</v>
      </c>
    </row>
    <row r="134" spans="1:6" ht="42.75" hidden="1" x14ac:dyDescent="0.25">
      <c r="A134" s="149">
        <v>133</v>
      </c>
      <c r="B134" s="149">
        <v>56</v>
      </c>
      <c r="C134" s="149" t="s">
        <v>626</v>
      </c>
      <c r="D134" s="150">
        <v>4.386574074074074E-2</v>
      </c>
      <c r="E134" s="149" t="s">
        <v>573</v>
      </c>
      <c r="F134" s="149" t="s">
        <v>484</v>
      </c>
    </row>
    <row r="135" spans="1:6" ht="28.5" hidden="1" x14ac:dyDescent="0.25">
      <c r="A135" s="147">
        <v>134</v>
      </c>
      <c r="B135" s="147">
        <v>74</v>
      </c>
      <c r="C135" s="147" t="s">
        <v>627</v>
      </c>
      <c r="D135" s="148">
        <v>4.3888888888888887E-2</v>
      </c>
      <c r="E135" s="147" t="s">
        <v>340</v>
      </c>
      <c r="F135" s="147" t="s">
        <v>484</v>
      </c>
    </row>
    <row r="136" spans="1:6" ht="42.75" hidden="1" x14ac:dyDescent="0.25">
      <c r="A136" s="149">
        <v>135</v>
      </c>
      <c r="B136" s="149">
        <v>75</v>
      </c>
      <c r="C136" s="149" t="s">
        <v>628</v>
      </c>
      <c r="D136" s="150">
        <v>4.3993055555555556E-2</v>
      </c>
      <c r="E136" s="149" t="s">
        <v>340</v>
      </c>
      <c r="F136" s="149" t="s">
        <v>496</v>
      </c>
    </row>
    <row r="137" spans="1:6" ht="28.5" hidden="1" x14ac:dyDescent="0.25">
      <c r="A137" s="147">
        <v>136</v>
      </c>
      <c r="B137" s="147">
        <v>51</v>
      </c>
      <c r="C137" s="147" t="s">
        <v>629</v>
      </c>
      <c r="D137" s="148">
        <v>4.5196759259259256E-2</v>
      </c>
      <c r="E137" s="147" t="s">
        <v>304</v>
      </c>
      <c r="F137" s="147" t="s">
        <v>536</v>
      </c>
    </row>
    <row r="138" spans="1:6" ht="28.5" hidden="1" x14ac:dyDescent="0.25">
      <c r="A138" s="149">
        <v>137</v>
      </c>
      <c r="B138" s="149">
        <v>174</v>
      </c>
      <c r="C138" s="149" t="s">
        <v>630</v>
      </c>
      <c r="D138" s="150">
        <v>4.5474537037037042E-2</v>
      </c>
      <c r="E138" s="149" t="s">
        <v>304</v>
      </c>
      <c r="F138" s="149" t="s">
        <v>484</v>
      </c>
    </row>
    <row r="139" spans="1:6" ht="57" hidden="1" x14ac:dyDescent="0.25">
      <c r="A139" s="147">
        <v>138</v>
      </c>
      <c r="B139" s="147">
        <v>50</v>
      </c>
      <c r="C139" s="147" t="s">
        <v>631</v>
      </c>
      <c r="D139" s="148">
        <v>4.5509259259259256E-2</v>
      </c>
      <c r="E139" s="147" t="s">
        <v>304</v>
      </c>
      <c r="F139" s="147" t="s">
        <v>581</v>
      </c>
    </row>
    <row r="140" spans="1:6" ht="28.5" hidden="1" x14ac:dyDescent="0.25">
      <c r="A140" s="149">
        <v>139</v>
      </c>
      <c r="B140" s="149">
        <v>40</v>
      </c>
      <c r="C140" s="149" t="s">
        <v>632</v>
      </c>
      <c r="D140" s="150">
        <v>4.597222222222222E-2</v>
      </c>
      <c r="E140" s="149" t="s">
        <v>304</v>
      </c>
      <c r="F140" s="149" t="s">
        <v>484</v>
      </c>
    </row>
    <row r="141" spans="1:6" ht="28.5" hidden="1" x14ac:dyDescent="0.25">
      <c r="A141" s="147">
        <v>140</v>
      </c>
      <c r="B141" s="147">
        <v>32</v>
      </c>
      <c r="C141" s="147" t="s">
        <v>633</v>
      </c>
      <c r="D141" s="148">
        <v>4.597222222222222E-2</v>
      </c>
      <c r="E141" s="147" t="s">
        <v>304</v>
      </c>
      <c r="F141" s="147" t="s">
        <v>484</v>
      </c>
    </row>
    <row r="142" spans="1:6" ht="42.75" hidden="1" x14ac:dyDescent="0.25">
      <c r="A142" s="149">
        <v>141</v>
      </c>
      <c r="B142" s="149">
        <v>22</v>
      </c>
      <c r="C142" s="149" t="s">
        <v>634</v>
      </c>
      <c r="D142" s="150">
        <v>4.7245370370370375E-2</v>
      </c>
      <c r="E142" s="149" t="s">
        <v>340</v>
      </c>
      <c r="F142" s="149" t="s">
        <v>496</v>
      </c>
    </row>
    <row r="143" spans="1:6" ht="42.75" hidden="1" x14ac:dyDescent="0.25">
      <c r="A143" s="147">
        <v>142</v>
      </c>
      <c r="B143" s="147">
        <v>8</v>
      </c>
      <c r="C143" s="147" t="s">
        <v>635</v>
      </c>
      <c r="D143" s="148">
        <v>4.7326388888888883E-2</v>
      </c>
      <c r="E143" s="147" t="s">
        <v>573</v>
      </c>
      <c r="F143" s="147" t="s">
        <v>496</v>
      </c>
    </row>
    <row r="144" spans="1:6" ht="28.5" hidden="1" x14ac:dyDescent="0.25">
      <c r="A144" s="149">
        <v>143</v>
      </c>
      <c r="B144" s="149">
        <v>42</v>
      </c>
      <c r="C144" s="149" t="s">
        <v>636</v>
      </c>
      <c r="D144" s="150">
        <v>4.7337962962962964E-2</v>
      </c>
      <c r="E144" s="149" t="s">
        <v>326</v>
      </c>
      <c r="F144" s="149" t="s">
        <v>484</v>
      </c>
    </row>
    <row r="145" spans="1:6" ht="28.5" hidden="1" x14ac:dyDescent="0.25">
      <c r="A145" s="147">
        <v>144</v>
      </c>
      <c r="B145" s="147">
        <v>7</v>
      </c>
      <c r="C145" s="147" t="s">
        <v>637</v>
      </c>
      <c r="D145" s="148">
        <v>4.7395833333333331E-2</v>
      </c>
      <c r="E145" s="147" t="s">
        <v>326</v>
      </c>
      <c r="F145" s="147" t="s">
        <v>484</v>
      </c>
    </row>
    <row r="146" spans="1:6" ht="28.5" hidden="1" x14ac:dyDescent="0.25">
      <c r="A146" s="149">
        <v>145</v>
      </c>
      <c r="B146" s="149">
        <v>125</v>
      </c>
      <c r="C146" s="149" t="s">
        <v>638</v>
      </c>
      <c r="D146" s="150">
        <v>4.7523148148148148E-2</v>
      </c>
      <c r="E146" s="149" t="s">
        <v>573</v>
      </c>
      <c r="F146" s="149" t="s">
        <v>484</v>
      </c>
    </row>
    <row r="147" spans="1:6" ht="42.75" hidden="1" x14ac:dyDescent="0.25">
      <c r="A147" s="147">
        <v>146</v>
      </c>
      <c r="B147" s="147">
        <v>134</v>
      </c>
      <c r="C147" s="147" t="s">
        <v>639</v>
      </c>
      <c r="D147" s="148">
        <v>4.7974537037037045E-2</v>
      </c>
      <c r="E147" s="147" t="s">
        <v>304</v>
      </c>
      <c r="F147" s="147" t="s">
        <v>486</v>
      </c>
    </row>
    <row r="148" spans="1:6" ht="42.75" hidden="1" x14ac:dyDescent="0.25">
      <c r="A148" s="149">
        <v>147</v>
      </c>
      <c r="B148" s="149">
        <v>12</v>
      </c>
      <c r="C148" s="149" t="s">
        <v>640</v>
      </c>
      <c r="D148" s="150">
        <v>4.7986111111111111E-2</v>
      </c>
      <c r="E148" s="149" t="s">
        <v>340</v>
      </c>
      <c r="F148" s="149" t="s">
        <v>486</v>
      </c>
    </row>
    <row r="149" spans="1:6" ht="28.5" hidden="1" x14ac:dyDescent="0.25">
      <c r="A149" s="147">
        <v>148</v>
      </c>
      <c r="B149" s="147">
        <v>172</v>
      </c>
      <c r="C149" s="147" t="s">
        <v>641</v>
      </c>
      <c r="D149" s="148">
        <v>4.8182870370370369E-2</v>
      </c>
      <c r="E149" s="147" t="s">
        <v>304</v>
      </c>
      <c r="F149" s="147" t="s">
        <v>484</v>
      </c>
    </row>
    <row r="150" spans="1:6" ht="42.75" hidden="1" x14ac:dyDescent="0.25">
      <c r="A150" s="149">
        <v>149</v>
      </c>
      <c r="B150" s="149">
        <v>13</v>
      </c>
      <c r="C150" s="149" t="s">
        <v>642</v>
      </c>
      <c r="D150" s="150">
        <v>4.8263888888888884E-2</v>
      </c>
      <c r="E150" s="149" t="s">
        <v>326</v>
      </c>
      <c r="F150" s="149" t="s">
        <v>484</v>
      </c>
    </row>
    <row r="151" spans="1:6" ht="28.5" hidden="1" x14ac:dyDescent="0.25">
      <c r="A151" s="147">
        <v>150</v>
      </c>
      <c r="B151" s="147">
        <v>88</v>
      </c>
      <c r="C151" s="147" t="s">
        <v>643</v>
      </c>
      <c r="D151" s="148">
        <v>4.8472222222222222E-2</v>
      </c>
      <c r="E151" s="147" t="s">
        <v>502</v>
      </c>
      <c r="F151" s="147" t="s">
        <v>484</v>
      </c>
    </row>
    <row r="152" spans="1:6" ht="28.5" hidden="1" x14ac:dyDescent="0.25">
      <c r="A152" s="149">
        <v>151</v>
      </c>
      <c r="B152" s="149">
        <v>92</v>
      </c>
      <c r="C152" s="149" t="s">
        <v>644</v>
      </c>
      <c r="D152" s="150">
        <v>4.8564814814814818E-2</v>
      </c>
      <c r="E152" s="149" t="s">
        <v>340</v>
      </c>
      <c r="F152" s="149" t="s">
        <v>484</v>
      </c>
    </row>
    <row r="153" spans="1:6" ht="42.75" hidden="1" x14ac:dyDescent="0.25">
      <c r="A153" s="147">
        <v>152</v>
      </c>
      <c r="B153" s="147">
        <v>64</v>
      </c>
      <c r="C153" s="147" t="s">
        <v>645</v>
      </c>
      <c r="D153" s="148">
        <v>5.0520833333333327E-2</v>
      </c>
      <c r="E153" s="147" t="s">
        <v>573</v>
      </c>
      <c r="F153" s="147" t="s">
        <v>479</v>
      </c>
    </row>
    <row r="154" spans="1:6" ht="28.5" hidden="1" x14ac:dyDescent="0.25">
      <c r="A154" s="149">
        <v>153</v>
      </c>
      <c r="B154" s="149">
        <v>181</v>
      </c>
      <c r="C154" s="149" t="s">
        <v>646</v>
      </c>
      <c r="D154" s="150">
        <v>5.0532407407407408E-2</v>
      </c>
      <c r="E154" s="149" t="s">
        <v>573</v>
      </c>
      <c r="F154" s="149" t="s">
        <v>484</v>
      </c>
    </row>
    <row r="155" spans="1:6" ht="28.5" hidden="1" x14ac:dyDescent="0.25">
      <c r="A155" s="147">
        <v>154</v>
      </c>
      <c r="B155" s="147">
        <v>162</v>
      </c>
      <c r="C155" s="147" t="s">
        <v>647</v>
      </c>
      <c r="D155" s="148">
        <v>5.1307870370370372E-2</v>
      </c>
      <c r="E155" s="147" t="s">
        <v>573</v>
      </c>
      <c r="F155" s="147" t="s">
        <v>484</v>
      </c>
    </row>
    <row r="156" spans="1:6" ht="28.5" hidden="1" x14ac:dyDescent="0.25">
      <c r="A156" s="149">
        <v>155</v>
      </c>
      <c r="B156" s="149">
        <v>103</v>
      </c>
      <c r="C156" s="149" t="s">
        <v>648</v>
      </c>
      <c r="D156" s="150">
        <v>5.1701388888888887E-2</v>
      </c>
      <c r="E156" s="149" t="s">
        <v>340</v>
      </c>
      <c r="F156" s="149" t="s">
        <v>484</v>
      </c>
    </row>
    <row r="157" spans="1:6" ht="28.5" hidden="1" x14ac:dyDescent="0.25">
      <c r="A157" s="147">
        <v>156</v>
      </c>
      <c r="B157" s="147">
        <v>71</v>
      </c>
      <c r="C157" s="147" t="s">
        <v>649</v>
      </c>
      <c r="D157" s="148">
        <v>5.1805555555555556E-2</v>
      </c>
      <c r="E157" s="147" t="s">
        <v>304</v>
      </c>
      <c r="F157" s="147" t="s">
        <v>484</v>
      </c>
    </row>
    <row r="158" spans="1:6" ht="28.5" hidden="1" x14ac:dyDescent="0.25">
      <c r="A158" s="149">
        <v>157</v>
      </c>
      <c r="B158" s="149">
        <v>168</v>
      </c>
      <c r="C158" s="149" t="s">
        <v>650</v>
      </c>
      <c r="D158" s="150">
        <v>5.1817129629629623E-2</v>
      </c>
      <c r="E158" s="149" t="s">
        <v>573</v>
      </c>
      <c r="F158" s="149" t="s">
        <v>484</v>
      </c>
    </row>
    <row r="159" spans="1:6" ht="28.5" hidden="1" x14ac:dyDescent="0.25">
      <c r="A159" s="147">
        <v>158</v>
      </c>
      <c r="B159" s="147">
        <v>160</v>
      </c>
      <c r="C159" s="147" t="s">
        <v>651</v>
      </c>
      <c r="D159" s="148">
        <v>5.3495370370370367E-2</v>
      </c>
      <c r="E159" s="147" t="s">
        <v>304</v>
      </c>
      <c r="F159" s="147" t="s">
        <v>484</v>
      </c>
    </row>
    <row r="160" spans="1:6" ht="28.5" hidden="1" x14ac:dyDescent="0.25">
      <c r="A160" s="149">
        <v>159</v>
      </c>
      <c r="B160" s="149">
        <v>5</v>
      </c>
      <c r="C160" s="149" t="s">
        <v>652</v>
      </c>
      <c r="D160" s="150">
        <v>5.3495370370370367E-2</v>
      </c>
      <c r="E160" s="149" t="s">
        <v>326</v>
      </c>
      <c r="F160" s="149" t="s">
        <v>484</v>
      </c>
    </row>
    <row r="161" spans="1:6" ht="28.5" hidden="1" x14ac:dyDescent="0.25">
      <c r="A161" s="147">
        <v>160</v>
      </c>
      <c r="B161" s="147">
        <v>94</v>
      </c>
      <c r="C161" s="147" t="s">
        <v>653</v>
      </c>
      <c r="D161" s="148">
        <v>5.3842592592592588E-2</v>
      </c>
      <c r="E161" s="147" t="s">
        <v>304</v>
      </c>
      <c r="F161" s="147" t="s">
        <v>484</v>
      </c>
    </row>
    <row r="162" spans="1:6" ht="42.75" hidden="1" x14ac:dyDescent="0.25">
      <c r="A162" s="149">
        <v>161</v>
      </c>
      <c r="B162" s="149">
        <v>175</v>
      </c>
      <c r="C162" s="149" t="s">
        <v>654</v>
      </c>
      <c r="D162" s="150">
        <v>5.6053240740740744E-2</v>
      </c>
      <c r="E162" s="149" t="s">
        <v>573</v>
      </c>
      <c r="F162" s="149" t="s">
        <v>484</v>
      </c>
    </row>
    <row r="163" spans="1:6" ht="28.5" hidden="1" x14ac:dyDescent="0.25">
      <c r="A163" s="147">
        <v>162</v>
      </c>
      <c r="B163" s="147">
        <v>97</v>
      </c>
      <c r="C163" s="147" t="s">
        <v>655</v>
      </c>
      <c r="D163" s="148">
        <v>5.6678240740740737E-2</v>
      </c>
      <c r="E163" s="147" t="s">
        <v>326</v>
      </c>
      <c r="F163" s="147" t="s">
        <v>484</v>
      </c>
    </row>
    <row r="164" spans="1:6" ht="28.5" hidden="1" x14ac:dyDescent="0.25">
      <c r="A164" s="149">
        <v>163</v>
      </c>
      <c r="B164" s="149">
        <v>65</v>
      </c>
      <c r="C164" s="149" t="s">
        <v>656</v>
      </c>
      <c r="D164" s="150">
        <v>5.67824074074074E-2</v>
      </c>
      <c r="E164" s="149" t="s">
        <v>326</v>
      </c>
      <c r="F164" s="149" t="s">
        <v>484</v>
      </c>
    </row>
    <row r="165" spans="1:6" ht="28.5" hidden="1" x14ac:dyDescent="0.25">
      <c r="A165" s="147">
        <v>164</v>
      </c>
      <c r="B165" s="147">
        <v>111</v>
      </c>
      <c r="C165" s="147" t="s">
        <v>657</v>
      </c>
      <c r="D165" s="148">
        <v>5.6805555555555554E-2</v>
      </c>
      <c r="E165" s="147" t="s">
        <v>481</v>
      </c>
      <c r="F165" s="147" t="s">
        <v>484</v>
      </c>
    </row>
  </sheetData>
  <autoFilter ref="A1:F165" xr:uid="{615A83FF-7D91-47D1-9D35-14D16E9C52CF}">
    <filterColumn colId="5">
      <filters>
        <filter val="Sedgefield Harriers"/>
      </filters>
    </filterColumn>
  </autoFilter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CD624-CE6E-4BA1-97EE-76EB0823719D}">
  <dimension ref="A1:C3"/>
  <sheetViews>
    <sheetView tabSelected="1" workbookViewId="0">
      <selection activeCell="A4" sqref="A4"/>
    </sheetView>
  </sheetViews>
  <sheetFormatPr defaultRowHeight="15" x14ac:dyDescent="0.25"/>
  <cols>
    <col min="1" max="1" width="16.28515625" customWidth="1"/>
  </cols>
  <sheetData>
    <row r="1" spans="1:3" x14ac:dyDescent="0.25">
      <c r="B1" t="s">
        <v>658</v>
      </c>
      <c r="C1" t="s">
        <v>105</v>
      </c>
    </row>
    <row r="2" spans="1:3" x14ac:dyDescent="0.25">
      <c r="A2" t="s">
        <v>226</v>
      </c>
      <c r="C2">
        <v>3</v>
      </c>
    </row>
    <row r="3" spans="1:3" x14ac:dyDescent="0.25">
      <c r="A3" t="s">
        <v>607</v>
      </c>
      <c r="C3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Standings</vt:lpstr>
      <vt:lpstr>Sheet1</vt:lpstr>
      <vt:lpstr>Old Monks</vt:lpstr>
      <vt:lpstr>Darlington Trail</vt:lpstr>
      <vt:lpstr>Thirsk</vt:lpstr>
      <vt:lpstr>Hartlepool</vt:lpstr>
      <vt:lpstr>Pizza Trail</vt:lpstr>
      <vt:lpstr>400m</vt:lpstr>
      <vt:lpstr>Standings!Print_Titles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Mr Cakey</cp:lastModifiedBy>
  <cp:lastPrinted>2017-10-26T18:49:36Z</cp:lastPrinted>
  <dcterms:created xsi:type="dcterms:W3CDTF">2017-10-26T18:08:34Z</dcterms:created>
  <dcterms:modified xsi:type="dcterms:W3CDTF">2022-05-17T16:29:40Z</dcterms:modified>
</cp:coreProperties>
</file>