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G:\Harriers stuff\Grand Prix 2022\"/>
    </mc:Choice>
  </mc:AlternateContent>
  <xr:revisionPtr revIDLastSave="0" documentId="13_ncr:1_{3B3500BD-253B-46C8-9ECE-41FBEB1FEC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ndings" sheetId="1" r:id="rId1"/>
    <sheet name="Old Monks" sheetId="3" r:id="rId2"/>
    <sheet name="Darlington Trail" sheetId="4" r:id="rId3"/>
    <sheet name="Thirsk" sheetId="5" r:id="rId4"/>
    <sheet name="Hartlepool" sheetId="6" r:id="rId5"/>
    <sheet name="Pizza Trail" sheetId="7" r:id="rId6"/>
    <sheet name="Blaydon" sheetId="10" r:id="rId7"/>
    <sheet name="Pitstop" sheetId="11" r:id="rId8"/>
    <sheet name="400m" sheetId="9" r:id="rId9"/>
    <sheet name="Coxhoe" sheetId="12" r:id="rId10"/>
  </sheets>
  <definedNames>
    <definedName name="_xlnm._FilterDatabase" localSheetId="1" hidden="1">'Old Monks'!$A$1:$L$279</definedName>
    <definedName name="_xlnm._FilterDatabase" localSheetId="5" hidden="1">'Pizza Trail'!$A$1:$F$165</definedName>
    <definedName name="_xlnm._FilterDatabase" localSheetId="0" hidden="1">Standings!$A$1:$AJ$443</definedName>
    <definedName name="_xlnm.Print_Titles" localSheetId="0">Standings!$1:$2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0" i="1" l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6" i="1"/>
  <c r="H107" i="1"/>
  <c r="H105" i="1"/>
  <c r="H104" i="1"/>
  <c r="H101" i="1"/>
  <c r="H103" i="1"/>
  <c r="H102" i="1"/>
  <c r="H100" i="1"/>
  <c r="H99" i="1"/>
  <c r="H96" i="1"/>
  <c r="H95" i="1"/>
  <c r="H94" i="1"/>
  <c r="H93" i="1"/>
  <c r="H92" i="1"/>
  <c r="H91" i="1"/>
  <c r="H85" i="1"/>
  <c r="H90" i="1"/>
  <c r="H89" i="1"/>
  <c r="H88" i="1"/>
  <c r="H87" i="1"/>
  <c r="H86" i="1"/>
  <c r="H84" i="1"/>
  <c r="H83" i="1"/>
  <c r="H80" i="1"/>
  <c r="H82" i="1"/>
  <c r="H81" i="1"/>
  <c r="H79" i="1"/>
  <c r="H78" i="1"/>
  <c r="H76" i="1"/>
  <c r="H77" i="1"/>
  <c r="H74" i="1"/>
  <c r="H75" i="1"/>
  <c r="H71" i="1"/>
  <c r="H59" i="1"/>
  <c r="H70" i="1"/>
  <c r="H69" i="1"/>
  <c r="H68" i="1"/>
  <c r="H67" i="1"/>
  <c r="H66" i="1"/>
  <c r="H65" i="1"/>
  <c r="H64" i="1"/>
  <c r="H63" i="1"/>
  <c r="H62" i="1"/>
  <c r="H61" i="1"/>
  <c r="H60" i="1"/>
  <c r="H56" i="1"/>
  <c r="H58" i="1"/>
  <c r="H57" i="1"/>
  <c r="H55" i="1"/>
  <c r="H54" i="1"/>
  <c r="H53" i="1"/>
  <c r="H52" i="1"/>
  <c r="H50" i="1"/>
  <c r="H51" i="1"/>
  <c r="H47" i="1"/>
  <c r="H46" i="1"/>
  <c r="H45" i="1"/>
  <c r="H44" i="1"/>
  <c r="H43" i="1"/>
  <c r="H42" i="1"/>
  <c r="H28" i="1"/>
  <c r="H41" i="1"/>
  <c r="H40" i="1"/>
  <c r="H39" i="1"/>
  <c r="H38" i="1"/>
  <c r="H37" i="1"/>
  <c r="H35" i="1"/>
  <c r="H36" i="1"/>
  <c r="H33" i="1"/>
  <c r="H34" i="1"/>
  <c r="H32" i="1"/>
  <c r="H31" i="1"/>
  <c r="H30" i="1"/>
  <c r="H29" i="1"/>
  <c r="H27" i="1"/>
  <c r="H26" i="1"/>
  <c r="H23" i="1"/>
  <c r="H22" i="1"/>
  <c r="H21" i="1"/>
  <c r="H20" i="1"/>
  <c r="H17" i="1"/>
  <c r="H19" i="1"/>
  <c r="H18" i="1"/>
  <c r="H16" i="1"/>
  <c r="H15" i="1"/>
  <c r="H5" i="1"/>
  <c r="H6" i="1"/>
  <c r="H8" i="1"/>
  <c r="H7" i="1"/>
  <c r="H9" i="1"/>
  <c r="H10" i="1"/>
  <c r="H11" i="1"/>
  <c r="H12" i="1"/>
  <c r="H4" i="1"/>
  <c r="G17" i="1"/>
  <c r="F17" i="1" s="1"/>
  <c r="E17" i="1"/>
  <c r="G96" i="1"/>
  <c r="F96" i="1" s="1"/>
  <c r="E96" i="1"/>
  <c r="G105" i="1"/>
  <c r="F105" i="1" s="1"/>
  <c r="E105" i="1"/>
  <c r="E62" i="1"/>
  <c r="M62" i="1" s="1"/>
  <c r="G62" i="1"/>
  <c r="F62" i="1" s="1"/>
  <c r="M96" i="1" l="1"/>
  <c r="M17" i="1"/>
  <c r="M105" i="1"/>
  <c r="G53" i="1"/>
  <c r="F53" i="1" s="1"/>
  <c r="E53" i="1"/>
  <c r="M53" i="1" l="1"/>
  <c r="G30" i="1"/>
  <c r="F30" i="1" s="1"/>
  <c r="E30" i="1"/>
  <c r="M30" i="1" l="1"/>
  <c r="G7" i="1"/>
  <c r="F7" i="1" s="1"/>
  <c r="E7" i="1"/>
  <c r="M7" i="1" s="1"/>
  <c r="G11" i="1"/>
  <c r="F11" i="1" s="1"/>
  <c r="E11" i="1"/>
  <c r="G116" i="1"/>
  <c r="F116" i="1" s="1"/>
  <c r="G113" i="1"/>
  <c r="F113" i="1" s="1"/>
  <c r="G107" i="1"/>
  <c r="F107" i="1" s="1"/>
  <c r="G102" i="1"/>
  <c r="F102" i="1" s="1"/>
  <c r="G99" i="1"/>
  <c r="F99" i="1" s="1"/>
  <c r="G115" i="1"/>
  <c r="F115" i="1" s="1"/>
  <c r="G101" i="1"/>
  <c r="F101" i="1" s="1"/>
  <c r="G112" i="1"/>
  <c r="F112" i="1" s="1"/>
  <c r="F100" i="1"/>
  <c r="G104" i="1"/>
  <c r="F104" i="1" s="1"/>
  <c r="G109" i="1"/>
  <c r="F109" i="1" s="1"/>
  <c r="G117" i="1"/>
  <c r="F117" i="1" s="1"/>
  <c r="G114" i="1"/>
  <c r="F114" i="1" s="1"/>
  <c r="G118" i="1"/>
  <c r="F118" i="1" s="1"/>
  <c r="G106" i="1"/>
  <c r="F106" i="1" s="1"/>
  <c r="G108" i="1"/>
  <c r="F108" i="1" s="1"/>
  <c r="G111" i="1"/>
  <c r="F111" i="1" s="1"/>
  <c r="G103" i="1"/>
  <c r="F103" i="1" s="1"/>
  <c r="G110" i="1"/>
  <c r="F110" i="1" s="1"/>
  <c r="G84" i="1"/>
  <c r="F84" i="1" s="1"/>
  <c r="G78" i="1"/>
  <c r="F78" i="1" s="1"/>
  <c r="G87" i="1"/>
  <c r="F87" i="1" s="1"/>
  <c r="G90" i="1"/>
  <c r="F90" i="1" s="1"/>
  <c r="G89" i="1"/>
  <c r="F89" i="1" s="1"/>
  <c r="G81" i="1"/>
  <c r="F81" i="1" s="1"/>
  <c r="G77" i="1"/>
  <c r="F77" i="1" s="1"/>
  <c r="G80" i="1"/>
  <c r="F80" i="1" s="1"/>
  <c r="G83" i="1"/>
  <c r="F83" i="1" s="1"/>
  <c r="G74" i="1"/>
  <c r="F74" i="1" s="1"/>
  <c r="G93" i="1"/>
  <c r="F93" i="1" s="1"/>
  <c r="G76" i="1"/>
  <c r="F76" i="1" s="1"/>
  <c r="G91" i="1"/>
  <c r="F91" i="1" s="1"/>
  <c r="G85" i="1"/>
  <c r="F85" i="1" s="1"/>
  <c r="G75" i="1"/>
  <c r="F75" i="1" s="1"/>
  <c r="G92" i="1"/>
  <c r="F92" i="1" s="1"/>
  <c r="G86" i="1"/>
  <c r="F86" i="1" s="1"/>
  <c r="G82" i="1"/>
  <c r="F82" i="1" s="1"/>
  <c r="G88" i="1"/>
  <c r="F88" i="1" s="1"/>
  <c r="G94" i="1"/>
  <c r="F94" i="1" s="1"/>
  <c r="G95" i="1"/>
  <c r="F95" i="1" s="1"/>
  <c r="G79" i="1"/>
  <c r="F79" i="1" s="1"/>
  <c r="G66" i="1"/>
  <c r="F66" i="1" s="1"/>
  <c r="G69" i="1"/>
  <c r="F69" i="1" s="1"/>
  <c r="G61" i="1"/>
  <c r="F61" i="1" s="1"/>
  <c r="G56" i="1"/>
  <c r="F56" i="1" s="1"/>
  <c r="G59" i="1"/>
  <c r="F59" i="1" s="1"/>
  <c r="G37" i="1"/>
  <c r="F37" i="1" s="1"/>
  <c r="G58" i="1"/>
  <c r="F58" i="1" s="1"/>
  <c r="G70" i="1"/>
  <c r="F70" i="1" s="1"/>
  <c r="G68" i="1"/>
  <c r="F68" i="1" s="1"/>
  <c r="G64" i="1"/>
  <c r="F64" i="1" s="1"/>
  <c r="G51" i="1"/>
  <c r="F51" i="1" s="1"/>
  <c r="G57" i="1"/>
  <c r="F57" i="1" s="1"/>
  <c r="G55" i="1"/>
  <c r="F55" i="1" s="1"/>
  <c r="G71" i="1"/>
  <c r="F71" i="1" s="1"/>
  <c r="G31" i="1"/>
  <c r="F31" i="1" s="1"/>
  <c r="G63" i="1"/>
  <c r="F63" i="1" s="1"/>
  <c r="G60" i="1"/>
  <c r="F60" i="1" s="1"/>
  <c r="G54" i="1"/>
  <c r="F54" i="1" s="1"/>
  <c r="G50" i="1"/>
  <c r="F50" i="1" s="1"/>
  <c r="G67" i="1"/>
  <c r="F67" i="1" s="1"/>
  <c r="G65" i="1"/>
  <c r="F65" i="1" s="1"/>
  <c r="G52" i="1"/>
  <c r="F52" i="1" s="1"/>
  <c r="G45" i="1"/>
  <c r="F45" i="1" s="1"/>
  <c r="G44" i="1"/>
  <c r="F44" i="1" s="1"/>
  <c r="G43" i="1"/>
  <c r="F43" i="1" s="1"/>
  <c r="G26" i="1"/>
  <c r="F26" i="1" s="1"/>
  <c r="G27" i="1"/>
  <c r="F27" i="1" s="1"/>
  <c r="G47" i="1"/>
  <c r="F47" i="1" s="1"/>
  <c r="G33" i="1"/>
  <c r="F33" i="1" s="1"/>
  <c r="G38" i="1"/>
  <c r="F38" i="1" s="1"/>
  <c r="G34" i="1"/>
  <c r="F34" i="1" s="1"/>
  <c r="G40" i="1"/>
  <c r="F40" i="1" s="1"/>
  <c r="G41" i="1"/>
  <c r="F41" i="1" s="1"/>
  <c r="G35" i="1"/>
  <c r="F35" i="1" s="1"/>
  <c r="G46" i="1"/>
  <c r="F46" i="1" s="1"/>
  <c r="G28" i="1"/>
  <c r="F28" i="1" s="1"/>
  <c r="G39" i="1"/>
  <c r="F39" i="1" s="1"/>
  <c r="G29" i="1"/>
  <c r="F29" i="1" s="1"/>
  <c r="G36" i="1"/>
  <c r="F36" i="1" s="1"/>
  <c r="G32" i="1"/>
  <c r="F32" i="1" s="1"/>
  <c r="G42" i="1"/>
  <c r="F42" i="1" s="1"/>
  <c r="G22" i="1"/>
  <c r="F22" i="1" s="1"/>
  <c r="G19" i="1"/>
  <c r="F19" i="1" s="1"/>
  <c r="G20" i="1"/>
  <c r="F20" i="1" s="1"/>
  <c r="G21" i="1"/>
  <c r="F21" i="1" s="1"/>
  <c r="G15" i="1"/>
  <c r="F15" i="1" s="1"/>
  <c r="G18" i="1"/>
  <c r="F18" i="1" s="1"/>
  <c r="G23" i="1"/>
  <c r="F23" i="1" s="1"/>
  <c r="G16" i="1"/>
  <c r="F16" i="1" s="1"/>
  <c r="G5" i="1"/>
  <c r="F5" i="1" s="1"/>
  <c r="G9" i="1"/>
  <c r="F9" i="1" s="1"/>
  <c r="G4" i="1"/>
  <c r="F4" i="1" s="1"/>
  <c r="G12" i="1"/>
  <c r="F12" i="1" s="1"/>
  <c r="G10" i="1"/>
  <c r="F10" i="1" s="1"/>
  <c r="G6" i="1"/>
  <c r="F6" i="1" s="1"/>
  <c r="G8" i="1"/>
  <c r="F8" i="1" s="1"/>
  <c r="M11" i="1" l="1"/>
  <c r="E39" i="1"/>
  <c r="M39" i="1" s="1"/>
  <c r="E9" i="1"/>
  <c r="M9" i="1" s="1"/>
  <c r="E110" i="1"/>
  <c r="M110" i="1" s="1"/>
  <c r="E51" i="1" l="1"/>
  <c r="M51" i="1" s="1"/>
  <c r="E50" i="1" l="1"/>
  <c r="M50" i="1" s="1"/>
  <c r="E115" i="1" l="1"/>
  <c r="M115" i="1" s="1"/>
  <c r="E33" i="1"/>
  <c r="M33" i="1" s="1"/>
  <c r="E27" i="1" l="1"/>
  <c r="M27" i="1" s="1"/>
  <c r="E38" i="1"/>
  <c r="M38" i="1" s="1"/>
  <c r="E58" i="1"/>
  <c r="M58" i="1" s="1"/>
  <c r="E22" i="1"/>
  <c r="M22" i="1" s="1"/>
  <c r="E52" i="1"/>
  <c r="M52" i="1" s="1"/>
  <c r="E35" i="1"/>
  <c r="M35" i="1" s="1"/>
  <c r="E91" i="1"/>
  <c r="M91" i="1" s="1"/>
  <c r="E89" i="1"/>
  <c r="M89" i="1" s="1"/>
  <c r="E95" i="1"/>
  <c r="M95" i="1" s="1"/>
  <c r="E109" i="1"/>
  <c r="M109" i="1" s="1"/>
  <c r="E69" i="1"/>
  <c r="M69" i="1" s="1"/>
  <c r="E113" i="1"/>
  <c r="M113" i="1" s="1"/>
  <c r="E40" i="1"/>
  <c r="M40" i="1" s="1"/>
  <c r="E6" i="1"/>
  <c r="M6" i="1" s="1"/>
  <c r="E34" i="1"/>
  <c r="M34" i="1" s="1"/>
  <c r="E100" i="1"/>
  <c r="M100" i="1" s="1"/>
  <c r="E78" i="1"/>
  <c r="M78" i="1" s="1"/>
  <c r="E116" i="1"/>
  <c r="M116" i="1" s="1"/>
  <c r="E21" i="1"/>
  <c r="M21" i="1" s="1"/>
  <c r="E81" i="1"/>
  <c r="M81" i="1" s="1"/>
  <c r="E77" i="1"/>
  <c r="M77" i="1" s="1"/>
  <c r="E46" i="1"/>
  <c r="M46" i="1" s="1"/>
  <c r="E26" i="1"/>
  <c r="M26" i="1" s="1"/>
  <c r="E101" i="1"/>
  <c r="M101" i="1" s="1"/>
  <c r="E80" i="1"/>
  <c r="M80" i="1" s="1"/>
  <c r="E57" i="1"/>
  <c r="M57" i="1" s="1"/>
  <c r="E74" i="1"/>
  <c r="M74" i="1" s="1"/>
  <c r="E75" i="1"/>
  <c r="M75" i="1" s="1"/>
  <c r="E54" i="1"/>
  <c r="M54" i="1" s="1"/>
  <c r="E90" i="1"/>
  <c r="M90" i="1" s="1"/>
  <c r="E103" i="1"/>
  <c r="M103" i="1" s="1"/>
  <c r="E85" i="1"/>
  <c r="M85" i="1" s="1"/>
  <c r="E42" i="1"/>
  <c r="M42" i="1" s="1"/>
  <c r="E29" i="1"/>
  <c r="M29" i="1" s="1"/>
  <c r="E66" i="1"/>
  <c r="M66" i="1" s="1"/>
  <c r="E12" i="1"/>
  <c r="M12" i="1" s="1"/>
  <c r="E71" i="1"/>
  <c r="M71" i="1" s="1"/>
  <c r="E43" i="1"/>
  <c r="M43" i="1" s="1"/>
  <c r="E67" i="1"/>
  <c r="M67" i="1" s="1"/>
  <c r="E20" i="1"/>
  <c r="M20" i="1" s="1"/>
  <c r="E92" i="1"/>
  <c r="M92" i="1" s="1"/>
  <c r="E86" i="1"/>
  <c r="M86" i="1" s="1"/>
  <c r="E32" i="1"/>
  <c r="M32" i="1" s="1"/>
  <c r="E76" i="1"/>
  <c r="M76" i="1" s="1"/>
  <c r="E117" i="1"/>
  <c r="M117" i="1" s="1"/>
  <c r="E10" i="1"/>
  <c r="M10" i="1" s="1"/>
  <c r="E8" i="1"/>
  <c r="M8" i="1" s="1"/>
  <c r="E44" i="1"/>
  <c r="M44" i="1" s="1"/>
  <c r="E104" i="1"/>
  <c r="M104" i="1" s="1"/>
  <c r="E84" i="1"/>
  <c r="M84" i="1" s="1"/>
  <c r="E19" i="1"/>
  <c r="M19" i="1" s="1"/>
  <c r="E37" i="1"/>
  <c r="M37" i="1" s="1"/>
  <c r="E31" i="1"/>
  <c r="M31" i="1" s="1"/>
  <c r="E65" i="1"/>
  <c r="M65" i="1" s="1"/>
  <c r="E16" i="1"/>
  <c r="M16" i="1" s="1"/>
  <c r="E68" i="1"/>
  <c r="M68" i="1" s="1"/>
  <c r="E64" i="1"/>
  <c r="M64" i="1" s="1"/>
  <c r="E70" i="1"/>
  <c r="M70" i="1" s="1"/>
  <c r="E106" i="1"/>
  <c r="M106" i="1" s="1"/>
  <c r="E61" i="1"/>
  <c r="M61" i="1" s="1"/>
  <c r="E102" i="1"/>
  <c r="M102" i="1" s="1"/>
  <c r="E83" i="1"/>
  <c r="M83" i="1" s="1"/>
  <c r="E87" i="1"/>
  <c r="M87" i="1" s="1"/>
  <c r="E93" i="1"/>
  <c r="M93" i="1" s="1"/>
  <c r="E41" i="1"/>
  <c r="M41" i="1" s="1"/>
  <c r="E23" i="1"/>
  <c r="M23" i="1" s="1"/>
  <c r="E79" i="1"/>
  <c r="M79" i="1" s="1"/>
  <c r="E60" i="1"/>
  <c r="M60" i="1" s="1"/>
  <c r="E114" i="1"/>
  <c r="M114" i="1" s="1"/>
  <c r="E28" i="1" l="1"/>
  <c r="M28" i="1" s="1"/>
  <c r="E99" i="1"/>
  <c r="M99" i="1" s="1"/>
  <c r="E18" i="1"/>
  <c r="M18" i="1" s="1"/>
  <c r="E94" i="1"/>
  <c r="M94" i="1" s="1"/>
  <c r="E88" i="1"/>
  <c r="M88" i="1" s="1"/>
  <c r="E47" i="1"/>
  <c r="M47" i="1" s="1"/>
  <c r="E36" i="1"/>
  <c r="M36" i="1" s="1"/>
  <c r="E82" i="1"/>
  <c r="M82" i="1" s="1"/>
  <c r="E5" i="1"/>
  <c r="M5" i="1" s="1"/>
  <c r="E4" i="1"/>
  <c r="M4" i="1" s="1"/>
  <c r="E112" i="1"/>
  <c r="M112" i="1" s="1"/>
  <c r="E111" i="1"/>
  <c r="M111" i="1" s="1"/>
  <c r="E15" i="1"/>
  <c r="M15" i="1" s="1"/>
  <c r="E45" i="1"/>
  <c r="M45" i="1" s="1"/>
  <c r="E107" i="1"/>
  <c r="M107" i="1" s="1"/>
  <c r="E55" i="1"/>
  <c r="M55" i="1" s="1"/>
  <c r="E63" i="1"/>
  <c r="M63" i="1" s="1"/>
  <c r="E108" i="1"/>
  <c r="M108" i="1" s="1"/>
  <c r="E59" i="1"/>
  <c r="M59" i="1" s="1"/>
  <c r="E118" i="1"/>
  <c r="M118" i="1" s="1"/>
  <c r="E56" i="1"/>
  <c r="M56" i="1" s="1"/>
</calcChain>
</file>

<file path=xl/sharedStrings.xml><?xml version="1.0" encoding="utf-8"?>
<sst xmlns="http://schemas.openxmlformats.org/spreadsheetml/2006/main" count="1860" uniqueCount="972">
  <si>
    <t>Best 7 results</t>
  </si>
  <si>
    <t>Total</t>
  </si>
  <si>
    <t>Chris</t>
  </si>
  <si>
    <t>Lines</t>
  </si>
  <si>
    <t>David</t>
  </si>
  <si>
    <t>Walker</t>
  </si>
  <si>
    <t>Andrew</t>
  </si>
  <si>
    <t>Featherstone</t>
  </si>
  <si>
    <t>Carmichael</t>
  </si>
  <si>
    <t>Cox</t>
  </si>
  <si>
    <t>Walton</t>
  </si>
  <si>
    <t>Declan</t>
  </si>
  <si>
    <t>Munnelly</t>
  </si>
  <si>
    <t>Round</t>
  </si>
  <si>
    <t>Cavey</t>
  </si>
  <si>
    <t>Gary</t>
  </si>
  <si>
    <t>Thwaites</t>
  </si>
  <si>
    <t>Sam</t>
  </si>
  <si>
    <t>Hearmon</t>
  </si>
  <si>
    <t>Roger</t>
  </si>
  <si>
    <t>Whitehill</t>
  </si>
  <si>
    <t>Paul</t>
  </si>
  <si>
    <t>Graham</t>
  </si>
  <si>
    <t>Mark</t>
  </si>
  <si>
    <t>Raine</t>
  </si>
  <si>
    <t>Bentley</t>
  </si>
  <si>
    <t>King</t>
  </si>
  <si>
    <t>Haycock</t>
  </si>
  <si>
    <t>Spink</t>
  </si>
  <si>
    <t>Houghton</t>
  </si>
  <si>
    <t>Serpentine</t>
  </si>
  <si>
    <t>Winter Handicap</t>
  </si>
  <si>
    <t>Neptune Relays</t>
  </si>
  <si>
    <t>Summer Handicap</t>
  </si>
  <si>
    <t>Jan</t>
  </si>
  <si>
    <t>Feb</t>
  </si>
  <si>
    <t>Mar</t>
  </si>
  <si>
    <t>May</t>
  </si>
  <si>
    <t>Jun</t>
  </si>
  <si>
    <t>Jul</t>
  </si>
  <si>
    <t>Aug</t>
  </si>
  <si>
    <t>Sep</t>
  </si>
  <si>
    <t>Elite Male</t>
  </si>
  <si>
    <t>Jonathan</t>
  </si>
  <si>
    <t>Justin</t>
  </si>
  <si>
    <t>Division One</t>
  </si>
  <si>
    <t>Michael</t>
  </si>
  <si>
    <t>Pyle</t>
  </si>
  <si>
    <t>John</t>
  </si>
  <si>
    <t>Ben</t>
  </si>
  <si>
    <t>Smale</t>
  </si>
  <si>
    <t>Simon</t>
  </si>
  <si>
    <t>Stuart</t>
  </si>
  <si>
    <t>Park</t>
  </si>
  <si>
    <t>Lisa</t>
  </si>
  <si>
    <t>Darby</t>
  </si>
  <si>
    <t>Elite Female</t>
  </si>
  <si>
    <t>Stephen</t>
  </si>
  <si>
    <t>Foreman</t>
  </si>
  <si>
    <t>Blaine</t>
  </si>
  <si>
    <t>Huntington</t>
  </si>
  <si>
    <t>Matthew</t>
  </si>
  <si>
    <t>Division Two</t>
  </si>
  <si>
    <t>Wallace</t>
  </si>
  <si>
    <t>Jane</t>
  </si>
  <si>
    <t>Glaister</t>
  </si>
  <si>
    <t>Tracy</t>
  </si>
  <si>
    <t>Emma</t>
  </si>
  <si>
    <t>Lee</t>
  </si>
  <si>
    <t>Paula</t>
  </si>
  <si>
    <t>Ian</t>
  </si>
  <si>
    <t>Spencer</t>
  </si>
  <si>
    <t>Malcolm</t>
  </si>
  <si>
    <t>Helen</t>
  </si>
  <si>
    <t>Marie</t>
  </si>
  <si>
    <t>Alda</t>
  </si>
  <si>
    <t>Hummelinck</t>
  </si>
  <si>
    <t>Christine</t>
  </si>
  <si>
    <t>Division Three</t>
  </si>
  <si>
    <t>Morrison</t>
  </si>
  <si>
    <t>Wood</t>
  </si>
  <si>
    <t>Corfield</t>
  </si>
  <si>
    <t>Emily</t>
  </si>
  <si>
    <t>Bayles</t>
  </si>
  <si>
    <t>Nicky</t>
  </si>
  <si>
    <t>Blackett</t>
  </si>
  <si>
    <t>Georgina</t>
  </si>
  <si>
    <t>Letts</t>
  </si>
  <si>
    <t>Mike</t>
  </si>
  <si>
    <t>Leakey</t>
  </si>
  <si>
    <t>Sue</t>
  </si>
  <si>
    <t>Dobson</t>
  </si>
  <si>
    <t>Division Four</t>
  </si>
  <si>
    <t>Bethany</t>
  </si>
  <si>
    <t>Jayne</t>
  </si>
  <si>
    <t>Frame</t>
  </si>
  <si>
    <t>Sawyer</t>
  </si>
  <si>
    <t>Chaytor</t>
  </si>
  <si>
    <t>Alison</t>
  </si>
  <si>
    <t>Horton</t>
  </si>
  <si>
    <t>Janette</t>
  </si>
  <si>
    <t>Savage</t>
  </si>
  <si>
    <t>Jennifer</t>
  </si>
  <si>
    <t>Sarah</t>
  </si>
  <si>
    <t>Division</t>
  </si>
  <si>
    <t>Forename</t>
  </si>
  <si>
    <t>Surname</t>
  </si>
  <si>
    <t>EM</t>
  </si>
  <si>
    <t>Peter</t>
  </si>
  <si>
    <t>Blakemore</t>
  </si>
  <si>
    <t>EF</t>
  </si>
  <si>
    <t xml:space="preserve">Volunteer Bonus Points (1 each, max 2, dash represents volunteered but already on max bonus) </t>
  </si>
  <si>
    <t>Beth</t>
  </si>
  <si>
    <t>Henderson</t>
  </si>
  <si>
    <t>Robert</t>
  </si>
  <si>
    <t>Rudd</t>
  </si>
  <si>
    <t>Antony</t>
  </si>
  <si>
    <t>Edwards</t>
  </si>
  <si>
    <t>Chapman</t>
  </si>
  <si>
    <t>Clair</t>
  </si>
  <si>
    <t>Godfrey</t>
  </si>
  <si>
    <t>Duell</t>
  </si>
  <si>
    <t>Ellie</t>
  </si>
  <si>
    <t>Ciaran</t>
  </si>
  <si>
    <t>Fay</t>
  </si>
  <si>
    <t>Thirsk 10M</t>
  </si>
  <si>
    <t>Raymond</t>
  </si>
  <si>
    <t>Geoff</t>
  </si>
  <si>
    <t>Hill</t>
  </si>
  <si>
    <t>Forster</t>
  </si>
  <si>
    <t>Thomas</t>
  </si>
  <si>
    <t>Coxon</t>
  </si>
  <si>
    <t>Cooke</t>
  </si>
  <si>
    <t>Elizabeth</t>
  </si>
  <si>
    <t>Robertshaw</t>
  </si>
  <si>
    <t>Dot</t>
  </si>
  <si>
    <t>Morris</t>
  </si>
  <si>
    <t>Smith</t>
  </si>
  <si>
    <t>Phil</t>
  </si>
  <si>
    <t>Karen</t>
  </si>
  <si>
    <t>Killingley</t>
  </si>
  <si>
    <t>Abbie</t>
  </si>
  <si>
    <t>Weir</t>
  </si>
  <si>
    <t>Harriers Track Day 400m</t>
  </si>
  <si>
    <t>Coxhoe Trail Run</t>
  </si>
  <si>
    <t>Frances</t>
  </si>
  <si>
    <t>Barlow</t>
  </si>
  <si>
    <t>Hedley</t>
  </si>
  <si>
    <t xml:space="preserve"> </t>
  </si>
  <si>
    <t>Ord</t>
  </si>
  <si>
    <t>Rowe</t>
  </si>
  <si>
    <t>James</t>
  </si>
  <si>
    <t>Oldfield</t>
  </si>
  <si>
    <t>Uphill</t>
  </si>
  <si>
    <t>Colin</t>
  </si>
  <si>
    <t>Gandy</t>
  </si>
  <si>
    <t>Summerbell</t>
  </si>
  <si>
    <t>Joseph</t>
  </si>
  <si>
    <t>Jack</t>
  </si>
  <si>
    <t>Brown</t>
  </si>
  <si>
    <t>Callum</t>
  </si>
  <si>
    <t>Vincent</t>
  </si>
  <si>
    <t>Shepherdson</t>
  </si>
  <si>
    <t>Auston</t>
  </si>
  <si>
    <t>Gregory</t>
  </si>
  <si>
    <t>Peat</t>
  </si>
  <si>
    <t>Gordon</t>
  </si>
  <si>
    <t>Samuel</t>
  </si>
  <si>
    <t>Aimee</t>
  </si>
  <si>
    <t>Kate</t>
  </si>
  <si>
    <t>English</t>
  </si>
  <si>
    <t>Victoria</t>
  </si>
  <si>
    <t>Fawcett</t>
  </si>
  <si>
    <t>Alan</t>
  </si>
  <si>
    <t>Marshall</t>
  </si>
  <si>
    <t>Craggs</t>
  </si>
  <si>
    <t>Gratton</t>
  </si>
  <si>
    <t>Hoskins</t>
  </si>
  <si>
    <t>Harriet</t>
  </si>
  <si>
    <t>Rachel</t>
  </si>
  <si>
    <t>Boddy</t>
  </si>
  <si>
    <t>Duncan</t>
  </si>
  <si>
    <t>Maw</t>
  </si>
  <si>
    <t>Elaine</t>
  </si>
  <si>
    <t>Noakes</t>
  </si>
  <si>
    <t>Enya</t>
  </si>
  <si>
    <t>Killen</t>
  </si>
  <si>
    <t>Freeman</t>
  </si>
  <si>
    <t>Allison</t>
  </si>
  <si>
    <t>Winning</t>
  </si>
  <si>
    <t>Darlington Trail Winter Series</t>
  </si>
  <si>
    <t>Hartlepool Marina</t>
  </si>
  <si>
    <t xml:space="preserve">Mar </t>
  </si>
  <si>
    <t>Pizza Trail</t>
  </si>
  <si>
    <t>Blaydon Race</t>
  </si>
  <si>
    <t>Pitstop 10</t>
  </si>
  <si>
    <t>Warwick</t>
  </si>
  <si>
    <t xml:space="preserve">Stuart </t>
  </si>
  <si>
    <t xml:space="preserve">Chris </t>
  </si>
  <si>
    <t>Abigail</t>
  </si>
  <si>
    <t>Rosie</t>
  </si>
  <si>
    <t>Warnett</t>
  </si>
  <si>
    <t>Greg</t>
  </si>
  <si>
    <t>Philip</t>
  </si>
  <si>
    <t>Stuart Pailor Old Monks</t>
  </si>
  <si>
    <t>Position</t>
  </si>
  <si>
    <t>Bib</t>
  </si>
  <si>
    <t>Name</t>
  </si>
  <si>
    <t>Time</t>
  </si>
  <si>
    <t>Harrier</t>
  </si>
  <si>
    <t>Mark Raine</t>
  </si>
  <si>
    <t>y</t>
  </si>
  <si>
    <t>Rory Letts</t>
  </si>
  <si>
    <t>-</t>
  </si>
  <si>
    <t>Callum Darby</t>
  </si>
  <si>
    <t>David Walker</t>
  </si>
  <si>
    <t>Peter Millburn</t>
  </si>
  <si>
    <t>Lisa Darby</t>
  </si>
  <si>
    <t>Peter King</t>
  </si>
  <si>
    <t>Abbie Walker</t>
  </si>
  <si>
    <t>Paula Bayles</t>
  </si>
  <si>
    <t>Marie Walker</t>
  </si>
  <si>
    <t>Mark Chapman</t>
  </si>
  <si>
    <t>David Round</t>
  </si>
  <si>
    <t>Chris Hearmon</t>
  </si>
  <si>
    <t>Bethany Raine</t>
  </si>
  <si>
    <t>Ian Spencer</t>
  </si>
  <si>
    <t>Graham Darby</t>
  </si>
  <si>
    <t>Colin Taylor</t>
  </si>
  <si>
    <t>Lee Thompson</t>
  </si>
  <si>
    <t>Michael Harcourt</t>
  </si>
  <si>
    <t>Daisy Johnson</t>
  </si>
  <si>
    <t>Kenny Johnson</t>
  </si>
  <si>
    <t>Micheala Sowerby</t>
  </si>
  <si>
    <t>Bernadette Cooper</t>
  </si>
  <si>
    <t>Phil Rutter</t>
  </si>
  <si>
    <t>Matthew Foster</t>
  </si>
  <si>
    <t>Barry Foster</t>
  </si>
  <si>
    <t>Ian Burgess</t>
  </si>
  <si>
    <t>Rosie Walker</t>
  </si>
  <si>
    <t>Susan Millburn</t>
  </si>
  <si>
    <t>David Stothard</t>
  </si>
  <si>
    <t>Hayden Thompson</t>
  </si>
  <si>
    <t>Lauren Hodgson</t>
  </si>
  <si>
    <t>Angela O'Boyle</t>
  </si>
  <si>
    <t>John O'Boyle</t>
  </si>
  <si>
    <t>Louise Taylor</t>
  </si>
  <si>
    <t>Melanie Rowland</t>
  </si>
  <si>
    <t>Lynne Pape</t>
  </si>
  <si>
    <t>Helen Weatherhead</t>
  </si>
  <si>
    <t>Jane Taylor</t>
  </si>
  <si>
    <t>George Cawkwell</t>
  </si>
  <si>
    <t>Janet Williams</t>
  </si>
  <si>
    <t>Martin Weatherill</t>
  </si>
  <si>
    <t>Gillian Johnson</t>
  </si>
  <si>
    <t>Ian Stothard</t>
  </si>
  <si>
    <t>Virtual</t>
  </si>
  <si>
    <t>Janette Croft</t>
  </si>
  <si>
    <t>Sarah Neve</t>
  </si>
  <si>
    <t>Emma Chudley</t>
  </si>
  <si>
    <t>Kelly Dixon</t>
  </si>
  <si>
    <t>Niall Cheyne</t>
  </si>
  <si>
    <t>Corinna Russell</t>
  </si>
  <si>
    <t>Lisa Weatherill</t>
  </si>
  <si>
    <t>Ian "Moz" Morris</t>
  </si>
  <si>
    <t>Donna Hall</t>
  </si>
  <si>
    <t>Doreen Morris</t>
  </si>
  <si>
    <t>Emma Arrowsmith</t>
  </si>
  <si>
    <t>Kelly Jordan</t>
  </si>
  <si>
    <t>Rachel Craggs</t>
  </si>
  <si>
    <t>Lauren Bewick</t>
  </si>
  <si>
    <t>Pos   </t>
  </si>
  <si>
    <t>Num   </t>
  </si>
  <si>
    <t>M   </t>
  </si>
  <si>
    <t>F   </t>
  </si>
  <si>
    <t>Name   </t>
  </si>
  <si>
    <t>Cat   </t>
  </si>
  <si>
    <t>CatPos   </t>
  </si>
  <si>
    <t>Club   </t>
  </si>
  <si>
    <t>ChipTime   </t>
  </si>
  <si>
    <t>ChipPos   </t>
  </si>
  <si>
    <t>Pace per Km/Mile   </t>
  </si>
  <si>
    <t>GunTime   </t>
  </si>
  <si>
    <t>Chris Lines</t>
  </si>
  <si>
    <t>M50</t>
  </si>
  <si>
    <t>(024/133)</t>
  </si>
  <si>
    <t>Sedgefield Harriers</t>
  </si>
  <si>
    <t>00:04:09/00:06:41</t>
  </si>
  <si>
    <t>Mil Walton</t>
  </si>
  <si>
    <t>M40</t>
  </si>
  <si>
    <t>(049/165)</t>
  </si>
  <si>
    <t>00:04:10/00:06:43</t>
  </si>
  <si>
    <t>(027/133)</t>
  </si>
  <si>
    <t>00:04:15/00:06:50</t>
  </si>
  <si>
    <t>Colin Gandy</t>
  </si>
  <si>
    <t>(056/165)</t>
  </si>
  <si>
    <t>00:04:19/00:06:57</t>
  </si>
  <si>
    <t>Peter Milburn</t>
  </si>
  <si>
    <t>M60</t>
  </si>
  <si>
    <t>(009/062)</t>
  </si>
  <si>
    <t>00:04:31/00:07:15</t>
  </si>
  <si>
    <t>F40</t>
  </si>
  <si>
    <t>(008/125)</t>
  </si>
  <si>
    <t>00:04:31/00:07:16</t>
  </si>
  <si>
    <t>Peter Summerbell</t>
  </si>
  <si>
    <t>(038/133)</t>
  </si>
  <si>
    <t>00:04:32/00:07:18</t>
  </si>
  <si>
    <t>(069/165)</t>
  </si>
  <si>
    <t>00:04:33/00:07:20</t>
  </si>
  <si>
    <t>Gary Forster</t>
  </si>
  <si>
    <t>(084/165)</t>
  </si>
  <si>
    <t>00:04:43/00:07:35</t>
  </si>
  <si>
    <t>Rosie Warnett</t>
  </si>
  <si>
    <t>(022/125)</t>
  </si>
  <si>
    <t>00:04:50/00:07:46</t>
  </si>
  <si>
    <t>FS</t>
  </si>
  <si>
    <t>(010/039)</t>
  </si>
  <si>
    <t>00:04:55/00:07:54</t>
  </si>
  <si>
    <t>Claire Lee</t>
  </si>
  <si>
    <t>(026/125)</t>
  </si>
  <si>
    <t>00:04:56/00:07:56</t>
  </si>
  <si>
    <t>(066/133)</t>
  </si>
  <si>
    <t>00:05:01/00:08:05</t>
  </si>
  <si>
    <t>F30</t>
  </si>
  <si>
    <t>(024/063)</t>
  </si>
  <si>
    <t>00:05:16/00:08:28</t>
  </si>
  <si>
    <t>(118/165)</t>
  </si>
  <si>
    <t>00:05:18/00:08:32</t>
  </si>
  <si>
    <t>Kathryn Forster</t>
  </si>
  <si>
    <t>(042/125)</t>
  </si>
  <si>
    <t>00:05:19/00:08:33</t>
  </si>
  <si>
    <t>Clair Walker</t>
  </si>
  <si>
    <t>(050/125)</t>
  </si>
  <si>
    <t>00:05:27/00:08:46</t>
  </si>
  <si>
    <t>(058/125)</t>
  </si>
  <si>
    <t>00:05:37/00:09:02</t>
  </si>
  <si>
    <t>Christine Hearmon</t>
  </si>
  <si>
    <t>F50</t>
  </si>
  <si>
    <t>(041/087)</t>
  </si>
  <si>
    <t>00:05:48/00:09:20</t>
  </si>
  <si>
    <t>(047/062)</t>
  </si>
  <si>
    <t>00:05:55/00:09:32</t>
  </si>
  <si>
    <t>Mike Wood</t>
  </si>
  <si>
    <t>(049/062)</t>
  </si>
  <si>
    <t>00:06:04/00:09:46</t>
  </si>
  <si>
    <t>(050/062)</t>
  </si>
  <si>
    <t>00:06:06/00:09:50</t>
  </si>
  <si>
    <t>(125/133)</t>
  </si>
  <si>
    <t>00:06:21/00:10:14</t>
  </si>
  <si>
    <t>Points</t>
  </si>
  <si>
    <t>Warnett?</t>
  </si>
  <si>
    <t>14</t>
  </si>
  <si>
    <t>MARK RAINE</t>
  </si>
  <si>
    <t>143</t>
  </si>
  <si>
    <t>M</t>
  </si>
  <si>
    <t>43</t>
  </si>
  <si>
    <t>00:28:52</t>
  </si>
  <si>
    <t>17</t>
  </si>
  <si>
    <t>RORY LETTS</t>
  </si>
  <si>
    <t>107</t>
  </si>
  <si>
    <t>15</t>
  </si>
  <si>
    <t>00:29:34</t>
  </si>
  <si>
    <t>50</t>
  </si>
  <si>
    <t>PETER MILBURN</t>
  </si>
  <si>
    <t>118</t>
  </si>
  <si>
    <t>62</t>
  </si>
  <si>
    <t>00:32:32</t>
  </si>
  <si>
    <t>64</t>
  </si>
  <si>
    <t>CALLUM DARBY</t>
  </si>
  <si>
    <t>47</t>
  </si>
  <si>
    <t>16</t>
  </si>
  <si>
    <t>00:33:38</t>
  </si>
  <si>
    <t>68</t>
  </si>
  <si>
    <t>LISA DARBY</t>
  </si>
  <si>
    <t>49</t>
  </si>
  <si>
    <t>F</t>
  </si>
  <si>
    <t>00:34:28</t>
  </si>
  <si>
    <t>88</t>
  </si>
  <si>
    <t>GARY FORSTER</t>
  </si>
  <si>
    <t>63</t>
  </si>
  <si>
    <t>00:36:22</t>
  </si>
  <si>
    <t>94</t>
  </si>
  <si>
    <t>EMMA FEATHERSTONE</t>
  </si>
  <si>
    <t>59</t>
  </si>
  <si>
    <t>39</t>
  </si>
  <si>
    <t>00:37:15</t>
  </si>
  <si>
    <t>112</t>
  </si>
  <si>
    <t>JULIA ATKINSON-TAIT</t>
  </si>
  <si>
    <t>3</t>
  </si>
  <si>
    <t>54</t>
  </si>
  <si>
    <t>00:38:52</t>
  </si>
  <si>
    <t>113</t>
  </si>
  <si>
    <t>FAY UPHILL</t>
  </si>
  <si>
    <t>191</t>
  </si>
  <si>
    <t>41</t>
  </si>
  <si>
    <t>00:38:59</t>
  </si>
  <si>
    <t>115</t>
  </si>
  <si>
    <t>SAM RUDD</t>
  </si>
  <si>
    <t>151</t>
  </si>
  <si>
    <t>40</t>
  </si>
  <si>
    <t>00:39:20</t>
  </si>
  <si>
    <t>121</t>
  </si>
  <si>
    <t>PAULA BAYLES</t>
  </si>
  <si>
    <t>11</t>
  </si>
  <si>
    <t>38</t>
  </si>
  <si>
    <t>00:39:45</t>
  </si>
  <si>
    <t>125</t>
  </si>
  <si>
    <t>KATHRUN FORSTER</t>
  </si>
  <si>
    <t>00:40:22</t>
  </si>
  <si>
    <t>127</t>
  </si>
  <si>
    <t>SUSAN MILBURN</t>
  </si>
  <si>
    <t>119</t>
  </si>
  <si>
    <t>00:40:33</t>
  </si>
  <si>
    <t>132</t>
  </si>
  <si>
    <t>GEORGINA LETTS</t>
  </si>
  <si>
    <t>106</t>
  </si>
  <si>
    <t>22</t>
  </si>
  <si>
    <t>00:41:08</t>
  </si>
  <si>
    <t>136</t>
  </si>
  <si>
    <t>BETHANY RAINE</t>
  </si>
  <si>
    <t>142</t>
  </si>
  <si>
    <t>00:41:56</t>
  </si>
  <si>
    <t>DAVID ROUND</t>
  </si>
  <si>
    <t>150</t>
  </si>
  <si>
    <t>61</t>
  </si>
  <si>
    <t>00:42:25</t>
  </si>
  <si>
    <t>149</t>
  </si>
  <si>
    <t>MARK CHAPMAN</t>
  </si>
  <si>
    <t>42</t>
  </si>
  <si>
    <t>00:43:02</t>
  </si>
  <si>
    <t>IAN SPENCER</t>
  </si>
  <si>
    <t>169</t>
  </si>
  <si>
    <t>60</t>
  </si>
  <si>
    <t>00:43:05</t>
  </si>
  <si>
    <t>155</t>
  </si>
  <si>
    <t>CLAIR WALKER</t>
  </si>
  <si>
    <t>196</t>
  </si>
  <si>
    <t>48</t>
  </si>
  <si>
    <t>00:43:35</t>
  </si>
  <si>
    <t>159</t>
  </si>
  <si>
    <t>CHRIS HEARMON</t>
  </si>
  <si>
    <t>78</t>
  </si>
  <si>
    <t>00:44:21</t>
  </si>
  <si>
    <t>164</t>
  </si>
  <si>
    <t>MICHAEL WOOD</t>
  </si>
  <si>
    <t>214</t>
  </si>
  <si>
    <t>00:45:33</t>
  </si>
  <si>
    <t>168</t>
  </si>
  <si>
    <t>SUE DOBSON</t>
  </si>
  <si>
    <t>51</t>
  </si>
  <si>
    <t>55</t>
  </si>
  <si>
    <t>00:46:16</t>
  </si>
  <si>
    <t>172</t>
  </si>
  <si>
    <t>GRAHAM DARBY</t>
  </si>
  <si>
    <t>00:47:13</t>
  </si>
  <si>
    <t>182</t>
  </si>
  <si>
    <t>PHILIP HOUGHTON</t>
  </si>
  <si>
    <t>87</t>
  </si>
  <si>
    <t>00:49:10</t>
  </si>
  <si>
    <t>186</t>
  </si>
  <si>
    <t>SARAH CRAGGS</t>
  </si>
  <si>
    <t>46</t>
  </si>
  <si>
    <t>00:49:44</t>
  </si>
  <si>
    <t>194</t>
  </si>
  <si>
    <t>ENYA KILLEN</t>
  </si>
  <si>
    <t>103</t>
  </si>
  <si>
    <t>28</t>
  </si>
  <si>
    <t>00:51:06</t>
  </si>
  <si>
    <t>Pos</t>
  </si>
  <si>
    <t>Cat</t>
  </si>
  <si>
    <t>Club</t>
  </si>
  <si>
    <t>Paul Dalton</t>
  </si>
  <si>
    <t>Aycliffe Running Club</t>
  </si>
  <si>
    <t>Victor Brudenell</t>
  </si>
  <si>
    <t>North York Moors Ac</t>
  </si>
  <si>
    <t>Marc Ellis</t>
  </si>
  <si>
    <t>Quakers Running Club</t>
  </si>
  <si>
    <t>Adam Theaker</t>
  </si>
  <si>
    <t>MS</t>
  </si>
  <si>
    <t>Loftus &amp; Whitby Ac</t>
  </si>
  <si>
    <t>Paul Elsley</t>
  </si>
  <si>
    <t>Unattached</t>
  </si>
  <si>
    <t>Michael Burke</t>
  </si>
  <si>
    <t>Stockton Striders Ac</t>
  </si>
  <si>
    <t>John Nash</t>
  </si>
  <si>
    <t>Durham City Harriers &amp; Ac</t>
  </si>
  <si>
    <t>Nick Martin</t>
  </si>
  <si>
    <t>Stockton Striders</t>
  </si>
  <si>
    <t>Douglas Howarth</t>
  </si>
  <si>
    <t>Kay Neesam</t>
  </si>
  <si>
    <t>New Marske Harriers Ac</t>
  </si>
  <si>
    <t>Dave Walker</t>
  </si>
  <si>
    <t>Mark Taylor</t>
  </si>
  <si>
    <t>Redcar Running Club</t>
  </si>
  <si>
    <t>Simon Welch</t>
  </si>
  <si>
    <t>Abby Barker</t>
  </si>
  <si>
    <t>Adam Porter</t>
  </si>
  <si>
    <t>Kris L Allen</t>
  </si>
  <si>
    <t>Sonny Lewins</t>
  </si>
  <si>
    <t>MJ</t>
  </si>
  <si>
    <t>Joanne Scott</t>
  </si>
  <si>
    <t>Hartlepool Burn Road Harriers</t>
  </si>
  <si>
    <t>Mick Davis</t>
  </si>
  <si>
    <t>Elvet Striders</t>
  </si>
  <si>
    <t>Jordan Whitehead</t>
  </si>
  <si>
    <t>Robert Parker</t>
  </si>
  <si>
    <t>Martin Davis</t>
  </si>
  <si>
    <t>Janice Kelly</t>
  </si>
  <si>
    <t>Run Peterlee</t>
  </si>
  <si>
    <t>Michaela Welham</t>
  </si>
  <si>
    <t>Leigh Owbridge</t>
  </si>
  <si>
    <t>David Heron</t>
  </si>
  <si>
    <t>Rob Gillham</t>
  </si>
  <si>
    <t>Simon Gent</t>
  </si>
  <si>
    <t>North Shields Poly</t>
  </si>
  <si>
    <t>Matthew Clark</t>
  </si>
  <si>
    <t>Paul Noble</t>
  </si>
  <si>
    <t>Simon Rek</t>
  </si>
  <si>
    <t>Liz Simpson</t>
  </si>
  <si>
    <t>Chris Snook-lumb</t>
  </si>
  <si>
    <t>Emma Fleming</t>
  </si>
  <si>
    <t>Viv Hardwick</t>
  </si>
  <si>
    <t>Adam Hoyland</t>
  </si>
  <si>
    <t>Faye Buckton</t>
  </si>
  <si>
    <t>Sam Rudd</t>
  </si>
  <si>
    <t>Jacqui Leng</t>
  </si>
  <si>
    <t>Adele Coskello</t>
  </si>
  <si>
    <t>Jason Lyth</t>
  </si>
  <si>
    <t>Marie Laure Masson Ep Bose</t>
  </si>
  <si>
    <t>Pauline Whittaker</t>
  </si>
  <si>
    <t>Richmond &amp; Zetland Harriers</t>
  </si>
  <si>
    <t>Robert Hornshaw</t>
  </si>
  <si>
    <t>Rhys Foster</t>
  </si>
  <si>
    <t>Teesdale Ac</t>
  </si>
  <si>
    <t>Clare Stradling</t>
  </si>
  <si>
    <t>John Cornwell</t>
  </si>
  <si>
    <t>Michael Moorhouse</t>
  </si>
  <si>
    <t>Kathrun Forster</t>
  </si>
  <si>
    <t>Jo Tarry</t>
  </si>
  <si>
    <t>Poppy Crame</t>
  </si>
  <si>
    <t>FJ</t>
  </si>
  <si>
    <t>Kelly Lamb</t>
  </si>
  <si>
    <t>Andrew Dixon</t>
  </si>
  <si>
    <t>Paula Stamper</t>
  </si>
  <si>
    <t>Tracy Smith</t>
  </si>
  <si>
    <t>Sue Dick</t>
  </si>
  <si>
    <t>Robert Hampshire</t>
  </si>
  <si>
    <t>Lonely Goat Running Club</t>
  </si>
  <si>
    <t>Julie Masterman</t>
  </si>
  <si>
    <t>Goole Viking Striders</t>
  </si>
  <si>
    <t>Graeme Surtees</t>
  </si>
  <si>
    <t>Kerry Welch</t>
  </si>
  <si>
    <t>Amy Atkins</t>
  </si>
  <si>
    <t>Claire Earle</t>
  </si>
  <si>
    <t>Maxine Buckton</t>
  </si>
  <si>
    <t>Andrew Laverick</t>
  </si>
  <si>
    <t>Abbie Hall</t>
  </si>
  <si>
    <t>James Hall</t>
  </si>
  <si>
    <t>Lesley Neal</t>
  </si>
  <si>
    <t>Kathryn Hogarth</t>
  </si>
  <si>
    <t>Jon Brough</t>
  </si>
  <si>
    <t>Amanda Waller</t>
  </si>
  <si>
    <t>Northeast Project Club</t>
  </si>
  <si>
    <t>Lisa Jones</t>
  </si>
  <si>
    <t>Kay Martin</t>
  </si>
  <si>
    <t>Jackie Hudson</t>
  </si>
  <si>
    <t>Noel O'donnell</t>
  </si>
  <si>
    <t>Julie Crame</t>
  </si>
  <si>
    <t>Babs Crawley</t>
  </si>
  <si>
    <t>Julie Whinn</t>
  </si>
  <si>
    <t>F60</t>
  </si>
  <si>
    <t>Baz Green</t>
  </si>
  <si>
    <t>Helen Clark</t>
  </si>
  <si>
    <t>Juliette Mclaren</t>
  </si>
  <si>
    <t>David Learoyd</t>
  </si>
  <si>
    <t>David Robinson</t>
  </si>
  <si>
    <t>Christopher Roe</t>
  </si>
  <si>
    <t>Natalie Watson</t>
  </si>
  <si>
    <t>Hartlepool Athletics Club</t>
  </si>
  <si>
    <t>Ronnie Sherwood</t>
  </si>
  <si>
    <t>M80</t>
  </si>
  <si>
    <t>Helen Godfrey</t>
  </si>
  <si>
    <t>Elaine Holtby</t>
  </si>
  <si>
    <t>Mike Holtby</t>
  </si>
  <si>
    <t>Graham Mockler</t>
  </si>
  <si>
    <t>Keira Ley</t>
  </si>
  <si>
    <t>Orchard Eagles Running Club</t>
  </si>
  <si>
    <t>Andrew Bishop</t>
  </si>
  <si>
    <t>Deb Callaghan</t>
  </si>
  <si>
    <t>Cheryl Simpson</t>
  </si>
  <si>
    <t>Vikki Theodosiou</t>
  </si>
  <si>
    <t>Louise Matthews</t>
  </si>
  <si>
    <t>Aiko Hirst</t>
  </si>
  <si>
    <t>Shelley Johnson</t>
  </si>
  <si>
    <t>Andrew Hirst</t>
  </si>
  <si>
    <t>Katy Dawson</t>
  </si>
  <si>
    <t>Nicki Buckett</t>
  </si>
  <si>
    <t>Michael Robson</t>
  </si>
  <si>
    <t>Sarah Craggs</t>
  </si>
  <si>
    <t>Samantha Metcalfe</t>
  </si>
  <si>
    <t>Cary Surtees</t>
  </si>
  <si>
    <t>Pauline Ranson</t>
  </si>
  <si>
    <t>Amanda Pettitt</t>
  </si>
  <si>
    <t>Roe Valley Ac</t>
  </si>
  <si>
    <t>Philip Houghton</t>
  </si>
  <si>
    <t>Carla Starling</t>
  </si>
  <si>
    <t>Gina Bayliss</t>
  </si>
  <si>
    <t>Jonathan Mcfarland</t>
  </si>
  <si>
    <t>Andrea Sutherland</t>
  </si>
  <si>
    <t>Derwentside Ac</t>
  </si>
  <si>
    <t>John Cowen</t>
  </si>
  <si>
    <t>Tracy Fleming</t>
  </si>
  <si>
    <t>Karen Jeffers</t>
  </si>
  <si>
    <t>Paul Lewins</t>
  </si>
  <si>
    <t>Sarah Fawcett</t>
  </si>
  <si>
    <t>Karen Wilson</t>
  </si>
  <si>
    <t>Janet Madden</t>
  </si>
  <si>
    <t>Lisa Jenkins</t>
  </si>
  <si>
    <t>Christine Robson</t>
  </si>
  <si>
    <t>Rachel West</t>
  </si>
  <si>
    <t>Amy Prince</t>
  </si>
  <si>
    <t>June Brudenell</t>
  </si>
  <si>
    <t>Janine Povey</t>
  </si>
  <si>
    <t>Susan Goodman</t>
  </si>
  <si>
    <t>Angela Hopton</t>
  </si>
  <si>
    <t>Lesley Hornbrook</t>
  </si>
  <si>
    <t>Gail Foster</t>
  </si>
  <si>
    <t>Jude Turnbull</t>
  </si>
  <si>
    <t>Sally Forsyth</t>
  </si>
  <si>
    <t>Sarah Dunn</t>
  </si>
  <si>
    <t>Rachel Dalby</t>
  </si>
  <si>
    <t>Jill Butcher</t>
  </si>
  <si>
    <t>Deborah Barker</t>
  </si>
  <si>
    <t>Jennifer Elliott</t>
  </si>
  <si>
    <t>Claire Attey</t>
  </si>
  <si>
    <t>Pam O'neill</t>
  </si>
  <si>
    <t>Melanie Preece</t>
  </si>
  <si>
    <t>Jackie Bennett</t>
  </si>
  <si>
    <t>Vicky Todd</t>
  </si>
  <si>
    <t>Kerri Bingham</t>
  </si>
  <si>
    <t>Joe Kandrac</t>
  </si>
  <si>
    <t>Alexa Lang</t>
  </si>
  <si>
    <t>Alison Hardwick</t>
  </si>
  <si>
    <t>Kath Ward</t>
  </si>
  <si>
    <t>Elaine Stuart</t>
  </si>
  <si>
    <t>Elanor Maddren</t>
  </si>
  <si>
    <t>Lisa Holliday</t>
  </si>
  <si>
    <t>Veronica Taylor</t>
  </si>
  <si>
    <t>Stacey Storey</t>
  </si>
  <si>
    <t>Linzi Atkinson</t>
  </si>
  <si>
    <t>Maria Lawson</t>
  </si>
  <si>
    <t>Glenda Wadsworth</t>
  </si>
  <si>
    <t>Emma Leonard</t>
  </si>
  <si>
    <t>Stacy Hayton</t>
  </si>
  <si>
    <t>Declan Mcgrath</t>
  </si>
  <si>
    <t>Paid</t>
  </si>
  <si>
    <t>Runner</t>
  </si>
  <si>
    <t>Lap 1</t>
  </si>
  <si>
    <t>Lap 2</t>
  </si>
  <si>
    <t xml:space="preserve">Lap 3 </t>
  </si>
  <si>
    <t>Lap 4</t>
  </si>
  <si>
    <t>Pete King</t>
  </si>
  <si>
    <t>Sue Dobson</t>
  </si>
  <si>
    <t>Beth Raine</t>
  </si>
  <si>
    <t>Phil Houghton</t>
  </si>
  <si>
    <t>Emma Featherstone</t>
  </si>
  <si>
    <t>Ian Hedley</t>
  </si>
  <si>
    <t>David Coxon</t>
  </si>
  <si>
    <t>Gary Auston</t>
  </si>
  <si>
    <t>Elaine Noakes</t>
  </si>
  <si>
    <t>Barry Johnson</t>
  </si>
  <si>
    <t>Not entered</t>
  </si>
  <si>
    <t>Mil</t>
  </si>
  <si>
    <t>Y</t>
  </si>
  <si>
    <t>Events att'd</t>
  </si>
  <si>
    <t>Attendance Bonus</t>
  </si>
  <si>
    <t>Volunteer Bonus</t>
  </si>
  <si>
    <t>Justin Cox</t>
  </si>
  <si>
    <t>Dvid Walker</t>
  </si>
  <si>
    <t>John Haycock</t>
  </si>
  <si>
    <t>Roger Whitehill</t>
  </si>
  <si>
    <t>Paul Cowells</t>
  </si>
  <si>
    <t>em</t>
  </si>
  <si>
    <t>ef</t>
  </si>
  <si>
    <t>M Raine</t>
  </si>
  <si>
    <t>Rory</t>
  </si>
  <si>
    <t>Chappers</t>
  </si>
  <si>
    <t>2=</t>
  </si>
  <si>
    <t>Race Number</t>
  </si>
  <si>
    <t>First Name</t>
  </si>
  <si>
    <t>Last Name</t>
  </si>
  <si>
    <t>Category Winners</t>
  </si>
  <si>
    <t>Race</t>
  </si>
  <si>
    <t>1st Mens Overall</t>
  </si>
  <si>
    <t xml:space="preserve">Paul </t>
  </si>
  <si>
    <t>Dalton</t>
  </si>
  <si>
    <t>2nd Mens Overall</t>
  </si>
  <si>
    <t xml:space="preserve">Lee </t>
  </si>
  <si>
    <t>Thompson</t>
  </si>
  <si>
    <t>3rd Mens Overall</t>
  </si>
  <si>
    <t>Etherington</t>
  </si>
  <si>
    <t>Bramley</t>
  </si>
  <si>
    <t>1st Ladies Overall</t>
  </si>
  <si>
    <t>Davidson</t>
  </si>
  <si>
    <t>1st Mens 40's</t>
  </si>
  <si>
    <t xml:space="preserve">Adam </t>
  </si>
  <si>
    <t>Hindmarsh</t>
  </si>
  <si>
    <t>Wade</t>
  </si>
  <si>
    <t>Conal</t>
  </si>
  <si>
    <t>Tufnell</t>
  </si>
  <si>
    <t>Jonny</t>
  </si>
  <si>
    <t>Mason</t>
  </si>
  <si>
    <t xml:space="preserve">Callum </t>
  </si>
  <si>
    <t xml:space="preserve">Greig </t>
  </si>
  <si>
    <t>Joasia</t>
  </si>
  <si>
    <t>Zakrzewski</t>
  </si>
  <si>
    <t>2nd Ladies Overall</t>
  </si>
  <si>
    <t xml:space="preserve">Ian </t>
  </si>
  <si>
    <t xml:space="preserve">Hutchinson </t>
  </si>
  <si>
    <t>2nd Mens 40's</t>
  </si>
  <si>
    <t>Brad</t>
  </si>
  <si>
    <t>Wight</t>
  </si>
  <si>
    <t>Dave</t>
  </si>
  <si>
    <t>1st Mens 50's</t>
  </si>
  <si>
    <t>Steve</t>
  </si>
  <si>
    <t>Everett</t>
  </si>
  <si>
    <t>1st Mens 60's</t>
  </si>
  <si>
    <t>Kyle</t>
  </si>
  <si>
    <t>Sunley</t>
  </si>
  <si>
    <t>Glyn</t>
  </si>
  <si>
    <t xml:space="preserve">Evan </t>
  </si>
  <si>
    <t xml:space="preserve">Jenkinson </t>
  </si>
  <si>
    <t>Rob</t>
  </si>
  <si>
    <t>Garbutt</t>
  </si>
  <si>
    <t>2nd Mens 50's</t>
  </si>
  <si>
    <t xml:space="preserve">Stephen </t>
  </si>
  <si>
    <t xml:space="preserve">Brown </t>
  </si>
  <si>
    <t xml:space="preserve">Jocelyn </t>
  </si>
  <si>
    <t>Wilkinson</t>
  </si>
  <si>
    <t>3rd Ladies Overall</t>
  </si>
  <si>
    <t xml:space="preserve">Anthony </t>
  </si>
  <si>
    <t>Benson</t>
  </si>
  <si>
    <t>Nelson</t>
  </si>
  <si>
    <t xml:space="preserve">David </t>
  </si>
  <si>
    <t xml:space="preserve">Galloway </t>
  </si>
  <si>
    <t xml:space="preserve">Steven </t>
  </si>
  <si>
    <t>Greenwood</t>
  </si>
  <si>
    <t>Conrad</t>
  </si>
  <si>
    <t>White</t>
  </si>
  <si>
    <t>2nd Mens 60's</t>
  </si>
  <si>
    <t>Delaney</t>
  </si>
  <si>
    <t>Haylock</t>
  </si>
  <si>
    <t>McKechnie</t>
  </si>
  <si>
    <t>1st Ladies 40's</t>
  </si>
  <si>
    <t>Brimm</t>
  </si>
  <si>
    <t xml:space="preserve">Hedley </t>
  </si>
  <si>
    <t>Roberts</t>
  </si>
  <si>
    <t xml:space="preserve">Drummond </t>
  </si>
  <si>
    <t>Neil</t>
  </si>
  <si>
    <t>Cummings</t>
  </si>
  <si>
    <t>Niall</t>
  </si>
  <si>
    <t>Salmon</t>
  </si>
  <si>
    <t>Steven</t>
  </si>
  <si>
    <t>Marks</t>
  </si>
  <si>
    <t>Seymour</t>
  </si>
  <si>
    <t>Vicky</t>
  </si>
  <si>
    <t>Field</t>
  </si>
  <si>
    <t>2nd Ladies 40's</t>
  </si>
  <si>
    <t>Mayhew</t>
  </si>
  <si>
    <t>STEPHEN</t>
  </si>
  <si>
    <t>BELL</t>
  </si>
  <si>
    <t>Luke</t>
  </si>
  <si>
    <t>Kane</t>
  </si>
  <si>
    <t>George</t>
  </si>
  <si>
    <t>Kevin</t>
  </si>
  <si>
    <t>Miller</t>
  </si>
  <si>
    <t>Darren</t>
  </si>
  <si>
    <t>Spence</t>
  </si>
  <si>
    <t>Matt</t>
  </si>
  <si>
    <t>Offer</t>
  </si>
  <si>
    <t>Ronnie</t>
  </si>
  <si>
    <t>Kidger</t>
  </si>
  <si>
    <t>Tony</t>
  </si>
  <si>
    <t>teasdale</t>
  </si>
  <si>
    <t>Claire</t>
  </si>
  <si>
    <t>Mathews</t>
  </si>
  <si>
    <t>1st Ladies 50's</t>
  </si>
  <si>
    <t>Nick</t>
  </si>
  <si>
    <t xml:space="preserve">Butchart </t>
  </si>
  <si>
    <t>Ragg</t>
  </si>
  <si>
    <t>Joanne</t>
  </si>
  <si>
    <t>Dixon</t>
  </si>
  <si>
    <t xml:space="preserve">Jeremy </t>
  </si>
  <si>
    <t>Demeyre</t>
  </si>
  <si>
    <t>Andy</t>
  </si>
  <si>
    <t>Depear</t>
  </si>
  <si>
    <t>Bunn</t>
  </si>
  <si>
    <t>Davies</t>
  </si>
  <si>
    <t>Money</t>
  </si>
  <si>
    <t>Clare</t>
  </si>
  <si>
    <t>Stradling</t>
  </si>
  <si>
    <t xml:space="preserve">Andrew </t>
  </si>
  <si>
    <t>Bennett</t>
  </si>
  <si>
    <t xml:space="preserve">Kieran </t>
  </si>
  <si>
    <t>Fahey</t>
  </si>
  <si>
    <t>Tatham</t>
  </si>
  <si>
    <t>Cowell</t>
  </si>
  <si>
    <t xml:space="preserve">Lyne </t>
  </si>
  <si>
    <t>Valentine</t>
  </si>
  <si>
    <t>1st Ladies 60's</t>
  </si>
  <si>
    <t>Cunningham</t>
  </si>
  <si>
    <t>Kenneth</t>
  </si>
  <si>
    <t>Stephenson</t>
  </si>
  <si>
    <t>Gail</t>
  </si>
  <si>
    <t>Burke</t>
  </si>
  <si>
    <t>2nd Ladies 50's</t>
  </si>
  <si>
    <t xml:space="preserve">Kathryn </t>
  </si>
  <si>
    <t>Robinson</t>
  </si>
  <si>
    <t xml:space="preserve">Brian </t>
  </si>
  <si>
    <t>Vale</t>
  </si>
  <si>
    <t>Dan</t>
  </si>
  <si>
    <t>lee</t>
  </si>
  <si>
    <t>Shiey</t>
  </si>
  <si>
    <t xml:space="preserve">George </t>
  </si>
  <si>
    <t>Corvesor</t>
  </si>
  <si>
    <t>Salim</t>
  </si>
  <si>
    <t>Jaljula</t>
  </si>
  <si>
    <t>STEPHANIE</t>
  </si>
  <si>
    <t>YOUNG</t>
  </si>
  <si>
    <t>Carr</t>
  </si>
  <si>
    <t xml:space="preserve">Peter </t>
  </si>
  <si>
    <t>Walmsley</t>
  </si>
  <si>
    <t>Harbron</t>
  </si>
  <si>
    <t>Trish</t>
  </si>
  <si>
    <t>Kay</t>
  </si>
  <si>
    <t>2nd Ladies 60's</t>
  </si>
  <si>
    <t>Coser</t>
  </si>
  <si>
    <t>Gardiner</t>
  </si>
  <si>
    <t>Lynne</t>
  </si>
  <si>
    <t>Carruthers</t>
  </si>
  <si>
    <t>Woods</t>
  </si>
  <si>
    <t>Reay</t>
  </si>
  <si>
    <t>Angus</t>
  </si>
  <si>
    <t>Radman</t>
  </si>
  <si>
    <t>Shafaika</t>
  </si>
  <si>
    <t>Ryan</t>
  </si>
  <si>
    <t>Taylor</t>
  </si>
  <si>
    <t>Punshon</t>
  </si>
  <si>
    <t>Egglestone</t>
  </si>
  <si>
    <t>Wendy</t>
  </si>
  <si>
    <t>Littlewood</t>
  </si>
  <si>
    <t>Jacqueline</t>
  </si>
  <si>
    <t>Whittaker</t>
  </si>
  <si>
    <t>Lesley</t>
  </si>
  <si>
    <t>Garnham</t>
  </si>
  <si>
    <t>Amanda</t>
  </si>
  <si>
    <t xml:space="preserve">Claire </t>
  </si>
  <si>
    <t xml:space="preserve">Robinson </t>
  </si>
  <si>
    <t>Dale</t>
  </si>
  <si>
    <t>Underwood</t>
  </si>
  <si>
    <t>Rosalind</t>
  </si>
  <si>
    <t>Layton</t>
  </si>
  <si>
    <t>1st Ladies 70's</t>
  </si>
  <si>
    <t>Dickens</t>
  </si>
  <si>
    <t xml:space="preserve">Kevin </t>
  </si>
  <si>
    <t xml:space="preserve">Halliwell </t>
  </si>
  <si>
    <t>Richard</t>
  </si>
  <si>
    <t>Parnaby</t>
  </si>
  <si>
    <t>Pratt</t>
  </si>
  <si>
    <t>Michelle</t>
  </si>
  <si>
    <t>Mancini</t>
  </si>
  <si>
    <t>Moss</t>
  </si>
  <si>
    <t>Drummond</t>
  </si>
  <si>
    <t>Patterson</t>
  </si>
  <si>
    <t xml:space="preserve">Lewis </t>
  </si>
  <si>
    <t>Nichol</t>
  </si>
  <si>
    <t>Napier</t>
  </si>
  <si>
    <t>SHIRLEY</t>
  </si>
  <si>
    <t>Jeff</t>
  </si>
  <si>
    <t>Dorothy</t>
  </si>
  <si>
    <t>Jewett</t>
  </si>
  <si>
    <t>2nd Ladies 70's</t>
  </si>
  <si>
    <t>Geoffrey</t>
  </si>
  <si>
    <t>Willis</t>
  </si>
  <si>
    <t>Adam</t>
  </si>
  <si>
    <t xml:space="preserve">Heslington </t>
  </si>
  <si>
    <t>Kirsty</t>
  </si>
  <si>
    <t>Cameron</t>
  </si>
  <si>
    <t xml:space="preserve">Michael </t>
  </si>
  <si>
    <t>Milne</t>
  </si>
  <si>
    <t>ron</t>
  </si>
  <si>
    <t>avery</t>
  </si>
  <si>
    <t>1st Mens 70's</t>
  </si>
  <si>
    <t>Judith</t>
  </si>
  <si>
    <t>Landells</t>
  </si>
  <si>
    <t>deborah</t>
  </si>
  <si>
    <t>mitchell</t>
  </si>
  <si>
    <t>Robertson</t>
  </si>
  <si>
    <t>Louise</t>
  </si>
  <si>
    <t>Butchart</t>
  </si>
  <si>
    <t xml:space="preserve">Daniel </t>
  </si>
  <si>
    <t>Richardson</t>
  </si>
  <si>
    <t>gayle</t>
  </si>
  <si>
    <t>askwith</t>
  </si>
  <si>
    <t>Fran</t>
  </si>
  <si>
    <t xml:space="preserve">mark </t>
  </si>
  <si>
    <t>drury</t>
  </si>
  <si>
    <t>Briggs</t>
  </si>
  <si>
    <t xml:space="preserve">Sara </t>
  </si>
  <si>
    <t>Lockerbie</t>
  </si>
  <si>
    <t>Hayley</t>
  </si>
  <si>
    <t xml:space="preserve">Addison </t>
  </si>
  <si>
    <t>Jude</t>
  </si>
  <si>
    <t>GALLAGHER</t>
  </si>
  <si>
    <t>Maxine</t>
  </si>
  <si>
    <t>Ward</t>
  </si>
  <si>
    <t>Eve</t>
  </si>
  <si>
    <t>Doe</t>
  </si>
  <si>
    <t>MClean</t>
  </si>
  <si>
    <t>Curry</t>
  </si>
  <si>
    <t>ian</t>
  </si>
  <si>
    <t>thompson</t>
  </si>
  <si>
    <t>Lowery</t>
  </si>
  <si>
    <t>Keran</t>
  </si>
  <si>
    <t>Hodgson</t>
  </si>
  <si>
    <t xml:space="preserve">Alison </t>
  </si>
  <si>
    <t xml:space="preserve">Goulding </t>
  </si>
  <si>
    <t xml:space="preserve">Isabella </t>
  </si>
  <si>
    <t xml:space="preserve">De Santis </t>
  </si>
  <si>
    <t>Kelly</t>
  </si>
  <si>
    <t>Dickinson</t>
  </si>
  <si>
    <t>Little</t>
  </si>
  <si>
    <t>Robin</t>
  </si>
  <si>
    <t>Mowbray</t>
  </si>
  <si>
    <t>Kelvin</t>
  </si>
  <si>
    <t xml:space="preserve">Waugh </t>
  </si>
  <si>
    <t>Pauline</t>
  </si>
  <si>
    <t>Ranson</t>
  </si>
  <si>
    <t xml:space="preserve">Helen </t>
  </si>
  <si>
    <t>Nikki</t>
  </si>
  <si>
    <t>Bones</t>
  </si>
  <si>
    <t>Susan</t>
  </si>
  <si>
    <t>Bell</t>
  </si>
  <si>
    <t>Shona</t>
  </si>
  <si>
    <t>Corner</t>
  </si>
  <si>
    <t xml:space="preserve">Jimmy </t>
  </si>
  <si>
    <t>Colledge</t>
  </si>
  <si>
    <t>Brooks</t>
  </si>
  <si>
    <t xml:space="preserve">Nicola </t>
  </si>
  <si>
    <t>Lawson</t>
  </si>
  <si>
    <t>Hogg</t>
  </si>
  <si>
    <t>Jackie</t>
  </si>
  <si>
    <t>Kathryn</t>
  </si>
  <si>
    <t>Larkin-Bramley</t>
  </si>
  <si>
    <t>Anna</t>
  </si>
  <si>
    <t xml:space="preserve">Hambling </t>
  </si>
  <si>
    <t>Carol</t>
  </si>
  <si>
    <t>Tyrer</t>
  </si>
  <si>
    <t>Frank</t>
  </si>
  <si>
    <t>Best</t>
  </si>
  <si>
    <t>2nd Mens 70's</t>
  </si>
  <si>
    <t>Angela</t>
  </si>
  <si>
    <t>Foster</t>
  </si>
  <si>
    <t xml:space="preserve">Nick </t>
  </si>
  <si>
    <t>Shaw</t>
  </si>
  <si>
    <t xml:space="preserve">Allan </t>
  </si>
  <si>
    <t>Harris</t>
  </si>
  <si>
    <t xml:space="preserve">Elizabeth </t>
  </si>
  <si>
    <t xml:space="preserve">Myers </t>
  </si>
  <si>
    <t xml:space="preserve">Linda </t>
  </si>
  <si>
    <t>Nicholson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</si>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</sst>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B0F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sz val="10"/>
      <color rgb="FF00206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sz val="10"/>
      <name val="Arial"/>
      <family val="2"/>
    </font>
    <font>
      <b/>
      <sz val="9"/>
      <color rgb="FFFFFFFF"/>
      <name val="Arial"/>
      <family val="2"/>
    </font>
    <font>
      <sz val="9"/>
      <color rgb="FF48484B"/>
      <name val="Arial"/>
      <family val="2"/>
    </font>
    <font>
      <sz val="9"/>
      <color rgb="FF000000"/>
      <name val="Verdana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b/>
      <sz val="11"/>
      <color rgb="FF333333"/>
      <name val="Arial"/>
      <family val="2"/>
    </font>
    <font>
      <sz val="11"/>
      <color rgb="FF333333"/>
      <name val="Arial"/>
      <family val="2"/>
    </font>
    <font>
      <sz val="11"/>
      <name val="Wingdings"/>
      <charset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7D3F4"/>
        <bgColor indexed="64"/>
      </patternFill>
    </fill>
    <fill>
      <patternFill patternType="solid">
        <fgColor rgb="FF95CB5D"/>
        <bgColor indexed="64"/>
      </patternFill>
    </fill>
    <fill>
      <patternFill patternType="solid">
        <fgColor rgb="FFC1D72D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C2D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DFF0D8"/>
        <bgColor indexed="64"/>
      </patternFill>
    </fill>
    <fill>
      <patternFill patternType="solid">
        <fgColor rgb="FFFCF8E3"/>
        <bgColor indexed="64"/>
      </patternFill>
    </fill>
    <fill>
      <patternFill patternType="solid">
        <fgColor rgb="FFEC98E4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medium">
        <color rgb="FFDDDDDD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2" fillId="8" borderId="0" applyNumberFormat="0" applyBorder="0" applyAlignment="0" applyProtection="0"/>
    <xf numFmtId="0" fontId="3" fillId="9" borderId="0" applyNumberFormat="0" applyBorder="0" applyAlignment="0" applyProtection="0"/>
    <xf numFmtId="0" fontId="14" fillId="0" borderId="0"/>
    <xf numFmtId="0" fontId="18" fillId="0" borderId="0" applyNumberFormat="0" applyFill="0" applyBorder="0" applyAlignment="0" applyProtection="0"/>
    <xf numFmtId="0" fontId="7" fillId="0" borderId="0"/>
  </cellStyleXfs>
  <cellXfs count="166">
    <xf numFmtId="0" fontId="0" fillId="0" borderId="0" xfId="0"/>
    <xf numFmtId="0" fontId="0" fillId="7" borderId="1" xfId="0" applyFill="1" applyBorder="1"/>
    <xf numFmtId="0" fontId="1" fillId="0" borderId="0" xfId="0" applyFont="1"/>
    <xf numFmtId="0" fontId="1" fillId="4" borderId="0" xfId="0" applyFont="1" applyFill="1"/>
    <xf numFmtId="0" fontId="0" fillId="3" borderId="3" xfId="0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7" borderId="7" xfId="0" applyFill="1" applyBorder="1"/>
    <xf numFmtId="0" fontId="7" fillId="0" borderId="0" xfId="0" applyFont="1"/>
    <xf numFmtId="0" fontId="11" fillId="0" borderId="0" xfId="0" applyFont="1"/>
    <xf numFmtId="0" fontId="1" fillId="12" borderId="0" xfId="0" applyFont="1" applyFill="1"/>
    <xf numFmtId="0" fontId="5" fillId="12" borderId="6" xfId="0" applyFont="1" applyFill="1" applyBorder="1"/>
    <xf numFmtId="0" fontId="5" fillId="12" borderId="1" xfId="0" applyFont="1" applyFill="1" applyBorder="1"/>
    <xf numFmtId="0" fontId="5" fillId="12" borderId="7" xfId="0" applyFont="1" applyFill="1" applyBorder="1"/>
    <xf numFmtId="0" fontId="5" fillId="12" borderId="0" xfId="0" applyFont="1" applyFill="1"/>
    <xf numFmtId="0" fontId="5" fillId="12" borderId="4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5" fillId="12" borderId="8" xfId="0" applyFont="1" applyFill="1" applyBorder="1"/>
    <xf numFmtId="0" fontId="5" fillId="12" borderId="9" xfId="0" applyFont="1" applyFill="1" applyBorder="1"/>
    <xf numFmtId="0" fontId="0" fillId="4" borderId="0" xfId="0" applyFill="1"/>
    <xf numFmtId="0" fontId="5" fillId="4" borderId="0" xfId="0" applyFont="1" applyFill="1"/>
    <xf numFmtId="0" fontId="4" fillId="4" borderId="0" xfId="0" applyFont="1" applyFill="1"/>
    <xf numFmtId="0" fontId="1" fillId="4" borderId="12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4" borderId="16" xfId="0" applyFont="1" applyFill="1" applyBorder="1"/>
    <xf numFmtId="0" fontId="0" fillId="0" borderId="8" xfId="0" applyBorder="1"/>
    <xf numFmtId="0" fontId="12" fillId="0" borderId="11" xfId="0" applyFont="1" applyBorder="1"/>
    <xf numFmtId="0" fontId="1" fillId="0" borderId="11" xfId="0" applyFont="1" applyBorder="1"/>
    <xf numFmtId="0" fontId="1" fillId="7" borderId="18" xfId="0" applyFont="1" applyFill="1" applyBorder="1" applyAlignment="1">
      <alignment horizontal="center" vertical="center" textRotation="90"/>
    </xf>
    <xf numFmtId="0" fontId="1" fillId="7" borderId="19" xfId="0" applyFont="1" applyFill="1" applyBorder="1" applyAlignment="1">
      <alignment horizontal="center" vertical="center" textRotation="90"/>
    </xf>
    <xf numFmtId="0" fontId="1" fillId="0" borderId="17" xfId="0" applyFont="1" applyBorder="1" applyAlignment="1">
      <alignment horizontal="left" textRotation="60" wrapText="1"/>
    </xf>
    <xf numFmtId="0" fontId="1" fillId="0" borderId="18" xfId="0" applyFont="1" applyBorder="1" applyAlignment="1">
      <alignment horizontal="left" textRotation="60" wrapText="1"/>
    </xf>
    <xf numFmtId="0" fontId="1" fillId="4" borderId="11" xfId="0" applyFont="1" applyFill="1" applyBorder="1"/>
    <xf numFmtId="0" fontId="1" fillId="0" borderId="1" xfId="0" applyFont="1" applyBorder="1" applyAlignment="1">
      <alignment horizontal="left" textRotation="60" wrapText="1"/>
    </xf>
    <xf numFmtId="0" fontId="12" fillId="12" borderId="0" xfId="0" applyFont="1" applyFill="1"/>
    <xf numFmtId="0" fontId="13" fillId="4" borderId="0" xfId="0" applyFont="1" applyFill="1"/>
    <xf numFmtId="0" fontId="4" fillId="12" borderId="0" xfId="0" applyFont="1" applyFill="1"/>
    <xf numFmtId="0" fontId="5" fillId="12" borderId="0" xfId="0" applyFont="1" applyFill="1" applyAlignment="1">
      <alignment horizontal="center" vertical="center"/>
    </xf>
    <xf numFmtId="0" fontId="4" fillId="0" borderId="0" xfId="0" applyFont="1"/>
    <xf numFmtId="0" fontId="11" fillId="4" borderId="0" xfId="0" applyFont="1" applyFill="1"/>
    <xf numFmtId="0" fontId="0" fillId="4" borderId="4" xfId="0" applyFill="1" applyBorder="1"/>
    <xf numFmtId="0" fontId="0" fillId="4" borderId="5" xfId="0" applyFill="1" applyBorder="1"/>
    <xf numFmtId="0" fontId="12" fillId="0" borderId="0" xfId="0" applyFont="1"/>
    <xf numFmtId="0" fontId="1" fillId="4" borderId="5" xfId="0" applyFont="1" applyFill="1" applyBorder="1"/>
    <xf numFmtId="0" fontId="1" fillId="0" borderId="22" xfId="0" applyFont="1" applyBorder="1"/>
    <xf numFmtId="0" fontId="1" fillId="0" borderId="21" xfId="0" applyFont="1" applyBorder="1"/>
    <xf numFmtId="0" fontId="4" fillId="12" borderId="21" xfId="0" applyFont="1" applyFill="1" applyBorder="1"/>
    <xf numFmtId="0" fontId="6" fillId="10" borderId="21" xfId="0" applyFont="1" applyFill="1" applyBorder="1"/>
    <xf numFmtId="0" fontId="8" fillId="5" borderId="21" xfId="0" applyFont="1" applyFill="1" applyBorder="1"/>
    <xf numFmtId="0" fontId="2" fillId="8" borderId="21" xfId="1" applyBorder="1"/>
    <xf numFmtId="0" fontId="3" fillId="9" borderId="21" xfId="2" applyBorder="1"/>
    <xf numFmtId="0" fontId="9" fillId="6" borderId="21" xfId="0" applyFont="1" applyFill="1" applyBorder="1"/>
    <xf numFmtId="0" fontId="10" fillId="11" borderId="21" xfId="0" applyFont="1" applyFill="1" applyBorder="1"/>
    <xf numFmtId="0" fontId="0" fillId="4" borderId="21" xfId="0" applyFill="1" applyBorder="1"/>
    <xf numFmtId="0" fontId="0" fillId="0" borderId="21" xfId="0" applyBorder="1"/>
    <xf numFmtId="0" fontId="5" fillId="4" borderId="0" xfId="0" applyFont="1" applyFill="1" applyAlignment="1">
      <alignment horizontal="center" vertical="center"/>
    </xf>
    <xf numFmtId="21" fontId="11" fillId="0" borderId="0" xfId="0" applyNumberFormat="1" applyFont="1"/>
    <xf numFmtId="0" fontId="5" fillId="4" borderId="2" xfId="0" applyFont="1" applyFill="1" applyBorder="1"/>
    <xf numFmtId="14" fontId="1" fillId="4" borderId="14" xfId="0" applyNumberFormat="1" applyFont="1" applyFill="1" applyBorder="1"/>
    <xf numFmtId="21" fontId="0" fillId="0" borderId="0" xfId="0" applyNumberFormat="1"/>
    <xf numFmtId="0" fontId="15" fillId="16" borderId="23" xfId="0" applyFont="1" applyFill="1" applyBorder="1" applyAlignment="1">
      <alignment horizontal="left" wrapText="1"/>
    </xf>
    <xf numFmtId="0" fontId="15" fillId="16" borderId="24" xfId="0" applyFont="1" applyFill="1" applyBorder="1" applyAlignment="1">
      <alignment horizontal="left" wrapText="1"/>
    </xf>
    <xf numFmtId="0" fontId="16" fillId="17" borderId="23" xfId="0" applyFont="1" applyFill="1" applyBorder="1" applyAlignment="1">
      <alignment horizontal="left" vertical="top" wrapText="1"/>
    </xf>
    <xf numFmtId="20" fontId="16" fillId="17" borderId="23" xfId="0" applyNumberFormat="1" applyFont="1" applyFill="1" applyBorder="1" applyAlignment="1">
      <alignment horizontal="left" vertical="top" wrapText="1"/>
    </xf>
    <xf numFmtId="0" fontId="16" fillId="16" borderId="23" xfId="0" applyFont="1" applyFill="1" applyBorder="1" applyAlignment="1">
      <alignment horizontal="left" vertical="top" wrapText="1"/>
    </xf>
    <xf numFmtId="20" fontId="16" fillId="16" borderId="23" xfId="0" applyNumberFormat="1" applyFont="1" applyFill="1" applyBorder="1" applyAlignment="1">
      <alignment horizontal="left" vertical="top" wrapText="1"/>
    </xf>
    <xf numFmtId="0" fontId="16" fillId="16" borderId="0" xfId="0" applyFont="1" applyFill="1" applyAlignment="1">
      <alignment horizontal="left" vertical="top" wrapText="1"/>
    </xf>
    <xf numFmtId="0" fontId="16" fillId="17" borderId="0" xfId="0" applyFont="1" applyFill="1" applyAlignment="1">
      <alignment horizontal="left" vertical="top" wrapText="1"/>
    </xf>
    <xf numFmtId="46" fontId="16" fillId="16" borderId="23" xfId="0" applyNumberFormat="1" applyFont="1" applyFill="1" applyBorder="1" applyAlignment="1">
      <alignment horizontal="left" vertical="top" wrapText="1"/>
    </xf>
    <xf numFmtId="46" fontId="16" fillId="17" borderId="23" xfId="0" applyNumberFormat="1" applyFont="1" applyFill="1" applyBorder="1" applyAlignment="1">
      <alignment horizontal="left" vertical="top" wrapText="1"/>
    </xf>
    <xf numFmtId="0" fontId="16" fillId="17" borderId="25" xfId="0" applyFont="1" applyFill="1" applyBorder="1" applyAlignment="1">
      <alignment horizontal="left" vertical="top" wrapText="1"/>
    </xf>
    <xf numFmtId="46" fontId="16" fillId="17" borderId="25" xfId="0" applyNumberFormat="1" applyFont="1" applyFill="1" applyBorder="1" applyAlignment="1">
      <alignment horizontal="left" vertical="top" wrapText="1"/>
    </xf>
    <xf numFmtId="46" fontId="16" fillId="16" borderId="0" xfId="0" applyNumberFormat="1" applyFont="1" applyFill="1" applyAlignment="1">
      <alignment horizontal="left" vertical="top" wrapText="1"/>
    </xf>
    <xf numFmtId="0" fontId="18" fillId="18" borderId="26" xfId="4" applyFill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21" fontId="17" fillId="0" borderId="26" xfId="0" applyNumberFormat="1" applyFont="1" applyBorder="1" applyAlignment="1">
      <alignment horizontal="left" vertical="top" wrapText="1"/>
    </xf>
    <xf numFmtId="0" fontId="17" fillId="19" borderId="26" xfId="0" applyFont="1" applyFill="1" applyBorder="1" applyAlignment="1">
      <alignment horizontal="left" vertical="top" wrapText="1"/>
    </xf>
    <xf numFmtId="21" fontId="17" fillId="19" borderId="26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7" fillId="0" borderId="27" xfId="0" applyFont="1" applyBorder="1" applyAlignment="1">
      <alignment horizontal="center" vertical="center" wrapText="1"/>
    </xf>
    <xf numFmtId="0" fontId="17" fillId="19" borderId="27" xfId="0" applyFont="1" applyFill="1" applyBorder="1" applyAlignment="1">
      <alignment horizontal="center" vertical="center" wrapText="1"/>
    </xf>
    <xf numFmtId="0" fontId="17" fillId="19" borderId="2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7" fillId="19" borderId="0" xfId="0" applyFont="1" applyFill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49" fontId="19" fillId="0" borderId="0" xfId="0" applyNumberFormat="1" applyFont="1" applyAlignment="1">
      <alignment horizontal="center" vertical="top"/>
    </xf>
    <xf numFmtId="49" fontId="19" fillId="0" borderId="0" xfId="0" applyNumberFormat="1" applyFont="1" applyAlignment="1">
      <alignment vertical="top"/>
    </xf>
    <xf numFmtId="49" fontId="19" fillId="0" borderId="0" xfId="0" applyNumberFormat="1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right" vertical="top"/>
    </xf>
    <xf numFmtId="0" fontId="20" fillId="21" borderId="29" xfId="0" applyFont="1" applyFill="1" applyBorder="1" applyAlignment="1">
      <alignment horizontal="left" vertical="top" wrapText="1"/>
    </xf>
    <xf numFmtId="0" fontId="21" fillId="22" borderId="29" xfId="0" applyFont="1" applyFill="1" applyBorder="1" applyAlignment="1">
      <alignment vertical="top" wrapText="1"/>
    </xf>
    <xf numFmtId="21" fontId="21" fillId="22" borderId="29" xfId="0" applyNumberFormat="1" applyFont="1" applyFill="1" applyBorder="1" applyAlignment="1">
      <alignment vertical="top" wrapText="1"/>
    </xf>
    <xf numFmtId="0" fontId="21" fillId="21" borderId="29" xfId="0" applyFont="1" applyFill="1" applyBorder="1" applyAlignment="1">
      <alignment vertical="top" wrapText="1"/>
    </xf>
    <xf numFmtId="21" fontId="21" fillId="21" borderId="29" xfId="0" applyNumberFormat="1" applyFont="1" applyFill="1" applyBorder="1" applyAlignment="1">
      <alignment vertical="top" wrapText="1"/>
    </xf>
    <xf numFmtId="0" fontId="21" fillId="20" borderId="29" xfId="0" applyFont="1" applyFill="1" applyBorder="1" applyAlignment="1">
      <alignment vertical="top" wrapText="1"/>
    </xf>
    <xf numFmtId="21" fontId="21" fillId="20" borderId="29" xfId="0" applyNumberFormat="1" applyFont="1" applyFill="1" applyBorder="1" applyAlignment="1">
      <alignment vertical="top" wrapText="1"/>
    </xf>
    <xf numFmtId="0" fontId="21" fillId="23" borderId="29" xfId="0" applyFont="1" applyFill="1" applyBorder="1" applyAlignment="1">
      <alignment vertical="top" wrapText="1"/>
    </xf>
    <xf numFmtId="21" fontId="21" fillId="23" borderId="29" xfId="0" applyNumberFormat="1" applyFont="1" applyFill="1" applyBorder="1" applyAlignment="1">
      <alignment vertical="top" wrapText="1"/>
    </xf>
    <xf numFmtId="0" fontId="20" fillId="21" borderId="0" xfId="0" applyFont="1" applyFill="1" applyAlignment="1">
      <alignment horizontal="left" vertical="top" wrapText="1"/>
    </xf>
    <xf numFmtId="0" fontId="21" fillId="21" borderId="0" xfId="0" applyFont="1" applyFill="1" applyAlignment="1">
      <alignment vertical="top" wrapText="1"/>
    </xf>
    <xf numFmtId="0" fontId="21" fillId="20" borderId="0" xfId="0" applyFont="1" applyFill="1" applyAlignment="1">
      <alignment vertical="top" wrapText="1"/>
    </xf>
    <xf numFmtId="0" fontId="0" fillId="0" borderId="1" xfId="0" applyBorder="1"/>
    <xf numFmtId="0" fontId="0" fillId="0" borderId="14" xfId="0" applyBorder="1"/>
    <xf numFmtId="0" fontId="1" fillId="0" borderId="20" xfId="0" applyFont="1" applyBorder="1"/>
    <xf numFmtId="0" fontId="1" fillId="0" borderId="18" xfId="0" applyFont="1" applyBorder="1"/>
    <xf numFmtId="0" fontId="1" fillId="0" borderId="19" xfId="0" applyFont="1" applyBorder="1"/>
    <xf numFmtId="0" fontId="0" fillId="0" borderId="30" xfId="0" applyBorder="1"/>
    <xf numFmtId="0" fontId="0" fillId="0" borderId="31" xfId="0" applyBorder="1"/>
    <xf numFmtId="0" fontId="0" fillId="0" borderId="0" xfId="0" applyAlignment="1">
      <alignment horizontal="center"/>
    </xf>
    <xf numFmtId="0" fontId="5" fillId="4" borderId="32" xfId="0" applyFont="1" applyFill="1" applyBorder="1"/>
    <xf numFmtId="0" fontId="1" fillId="0" borderId="33" xfId="0" applyFont="1" applyBorder="1" applyAlignment="1">
      <alignment horizontal="left" textRotation="90" wrapText="1"/>
    </xf>
    <xf numFmtId="0" fontId="1" fillId="4" borderId="8" xfId="0" applyFont="1" applyFill="1" applyBorder="1"/>
    <xf numFmtId="0" fontId="0" fillId="13" borderId="32" xfId="0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left" textRotation="90" wrapText="1"/>
    </xf>
    <xf numFmtId="0" fontId="4" fillId="12" borderId="5" xfId="0" applyFont="1" applyFill="1" applyBorder="1"/>
    <xf numFmtId="0" fontId="1" fillId="2" borderId="35" xfId="0" applyFont="1" applyFill="1" applyBorder="1"/>
    <xf numFmtId="0" fontId="1" fillId="0" borderId="5" xfId="0" applyFont="1" applyBorder="1"/>
    <xf numFmtId="0" fontId="0" fillId="4" borderId="1" xfId="0" applyFill="1" applyBorder="1"/>
    <xf numFmtId="0" fontId="0" fillId="24" borderId="6" xfId="0" applyFill="1" applyBorder="1"/>
    <xf numFmtId="0" fontId="0" fillId="15" borderId="7" xfId="0" applyFill="1" applyBorder="1"/>
    <xf numFmtId="0" fontId="0" fillId="4" borderId="6" xfId="0" applyFill="1" applyBorder="1"/>
    <xf numFmtId="0" fontId="0" fillId="4" borderId="7" xfId="0" applyFill="1" applyBorder="1"/>
    <xf numFmtId="0" fontId="0" fillId="13" borderId="6" xfId="0" applyFill="1" applyBorder="1"/>
    <xf numFmtId="0" fontId="0" fillId="13" borderId="7" xfId="0" applyFill="1" applyBorder="1"/>
    <xf numFmtId="0" fontId="0" fillId="14" borderId="6" xfId="0" applyFill="1" applyBorder="1"/>
    <xf numFmtId="0" fontId="0" fillId="0" borderId="6" xfId="0" applyBorder="1"/>
    <xf numFmtId="0" fontId="1" fillId="7" borderId="14" xfId="0" applyFont="1" applyFill="1" applyBorder="1"/>
    <xf numFmtId="0" fontId="1" fillId="7" borderId="16" xfId="0" applyFont="1" applyFill="1" applyBorder="1"/>
    <xf numFmtId="0" fontId="1" fillId="0" borderId="20" xfId="0" applyFont="1" applyBorder="1" applyAlignment="1">
      <alignment horizontal="left" textRotation="90" wrapText="1"/>
    </xf>
    <xf numFmtId="0" fontId="1" fillId="0" borderId="19" xfId="0" applyFont="1" applyBorder="1" applyAlignment="1">
      <alignment horizontal="left" textRotation="90" wrapText="1"/>
    </xf>
    <xf numFmtId="0" fontId="4" fillId="4" borderId="32" xfId="0" applyFont="1" applyFill="1" applyBorder="1"/>
    <xf numFmtId="0" fontId="0" fillId="13" borderId="10" xfId="0" applyFill="1" applyBorder="1" applyAlignment="1">
      <alignment horizontal="center" vertical="center"/>
    </xf>
    <xf numFmtId="0" fontId="0" fillId="24" borderId="37" xfId="0" applyFill="1" applyBorder="1"/>
    <xf numFmtId="0" fontId="0" fillId="15" borderId="38" xfId="0" applyFill="1" applyBorder="1"/>
    <xf numFmtId="0" fontId="0" fillId="7" borderId="39" xfId="0" applyFill="1" applyBorder="1"/>
    <xf numFmtId="0" fontId="1" fillId="2" borderId="36" xfId="0" applyFont="1" applyFill="1" applyBorder="1"/>
    <xf numFmtId="0" fontId="0" fillId="3" borderId="40" xfId="0" applyFill="1" applyBorder="1" applyAlignment="1">
      <alignment horizontal="center" vertical="center"/>
    </xf>
    <xf numFmtId="0" fontId="5" fillId="12" borderId="12" xfId="0" applyFont="1" applyFill="1" applyBorder="1"/>
    <xf numFmtId="0" fontId="5" fillId="12" borderId="16" xfId="0" applyFont="1" applyFill="1" applyBorder="1"/>
    <xf numFmtId="0" fontId="5" fillId="12" borderId="14" xfId="0" applyFont="1" applyFill="1" applyBorder="1"/>
    <xf numFmtId="0" fontId="4" fillId="12" borderId="9" xfId="0" applyFont="1" applyFill="1" applyBorder="1"/>
    <xf numFmtId="0" fontId="5" fillId="12" borderId="13" xfId="0" applyFont="1" applyFill="1" applyBorder="1"/>
    <xf numFmtId="0" fontId="13" fillId="4" borderId="2" xfId="0" applyFont="1" applyFill="1" applyBorder="1"/>
    <xf numFmtId="0" fontId="13" fillId="4" borderId="32" xfId="0" applyFont="1" applyFill="1" applyBorder="1"/>
    <xf numFmtId="0" fontId="0" fillId="4" borderId="32" xfId="0" applyFill="1" applyBorder="1"/>
    <xf numFmtId="0" fontId="0" fillId="0" borderId="32" xfId="0" applyBorder="1"/>
    <xf numFmtId="0" fontId="0" fillId="4" borderId="12" xfId="0" applyFill="1" applyBorder="1"/>
    <xf numFmtId="0" fontId="0" fillId="4" borderId="16" xfId="0" applyFill="1" applyBorder="1"/>
    <xf numFmtId="0" fontId="0" fillId="4" borderId="14" xfId="0" applyFill="1" applyBorder="1"/>
    <xf numFmtId="0" fontId="7" fillId="0" borderId="8" xfId="0" applyFont="1" applyBorder="1"/>
    <xf numFmtId="0" fontId="10" fillId="11" borderId="41" xfId="0" applyFont="1" applyFill="1" applyBorder="1"/>
    <xf numFmtId="0" fontId="1" fillId="0" borderId="0" xfId="0" applyFont="1" applyAlignment="1">
      <alignment horizontal="center"/>
    </xf>
    <xf numFmtId="0" fontId="22" fillId="7" borderId="7" xfId="0" applyFont="1" applyFill="1" applyBorder="1"/>
    <xf numFmtId="0" fontId="11" fillId="7" borderId="7" xfId="0" applyFont="1" applyFill="1" applyBorder="1"/>
    <xf numFmtId="0" fontId="11" fillId="7" borderId="38" xfId="0" applyFont="1" applyFill="1" applyBorder="1"/>
    <xf numFmtId="0" fontId="0" fillId="0" borderId="42" xfId="0" applyBorder="1"/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21" fontId="24" fillId="0" borderId="0" xfId="0" applyNumberFormat="1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</cellXfs>
  <cellStyles count="6">
    <cellStyle name="Good" xfId="1" builtinId="26"/>
    <cellStyle name="Hyperlink" xfId="4" builtinId="8"/>
    <cellStyle name="Neutral" xfId="2" builtinId="28"/>
    <cellStyle name="Normal" xfId="0" builtinId="0"/>
    <cellStyle name="Normal 2" xfId="3" xr:uid="{00000000-0005-0000-0000-000031000000}"/>
    <cellStyle name="Normal 2 2" xfId="5" xr:uid="{F387729E-8534-4686-B5D4-B0CF29AC8F60}"/>
  </cellStyles>
  <dxfs count="0"/>
  <tableStyles count="0" defaultTableStyle="TableStyleMedium2" defaultPivotStyle="PivotStyleLight16"/>
  <colors>
    <mruColors>
      <color rgb="FFEC98E4"/>
      <color rgb="FFF7D3F4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kresults.net/2022/thirsk10.html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s://www.ukresults.net/2022/thirsk10.html" TargetMode="External"/><Relationship Id="rId7" Type="http://schemas.openxmlformats.org/officeDocument/2006/relationships/hyperlink" Target="https://www.ukresults.net/2022/thirsk10.html" TargetMode="External"/><Relationship Id="rId12" Type="http://schemas.openxmlformats.org/officeDocument/2006/relationships/hyperlink" Target="https://www.ukresults.net/2022/thirsk10.html" TargetMode="External"/><Relationship Id="rId2" Type="http://schemas.openxmlformats.org/officeDocument/2006/relationships/hyperlink" Target="https://www.ukresults.net/2022/thirsk10.html" TargetMode="External"/><Relationship Id="rId1" Type="http://schemas.openxmlformats.org/officeDocument/2006/relationships/hyperlink" Target="https://www.ukresults.net/2022/thirsk10.html" TargetMode="External"/><Relationship Id="rId6" Type="http://schemas.openxmlformats.org/officeDocument/2006/relationships/hyperlink" Target="https://www.ukresults.net/2022/thirsk10.html" TargetMode="External"/><Relationship Id="rId11" Type="http://schemas.openxmlformats.org/officeDocument/2006/relationships/hyperlink" Target="https://www.ukresults.net/2022/thirsk10.html" TargetMode="External"/><Relationship Id="rId5" Type="http://schemas.openxmlformats.org/officeDocument/2006/relationships/hyperlink" Target="https://www.ukresults.net/2022/thirsk10.html" TargetMode="External"/><Relationship Id="rId10" Type="http://schemas.openxmlformats.org/officeDocument/2006/relationships/hyperlink" Target="https://www.ukresults.net/2022/thirsk10.html" TargetMode="External"/><Relationship Id="rId4" Type="http://schemas.openxmlformats.org/officeDocument/2006/relationships/hyperlink" Target="https://www.ukresults.net/2022/thirsk10.html" TargetMode="External"/><Relationship Id="rId9" Type="http://schemas.openxmlformats.org/officeDocument/2006/relationships/hyperlink" Target="https://www.ukresults.net/2022/thirsk10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73"/>
  <sheetViews>
    <sheetView tabSelected="1" workbookViewId="0">
      <pane ySplit="1" topLeftCell="A2" activePane="bottomLeft" state="frozen"/>
      <selection pane="bottomLeft" activeCell="E9" sqref="E9"/>
    </sheetView>
  </sheetViews>
  <sheetFormatPr defaultRowHeight="15" x14ac:dyDescent="0.25"/>
  <cols>
    <col min="1" max="1" width="15.42578125" style="9" bestFit="1" customWidth="1"/>
    <col min="2" max="2" width="15.7109375" style="9" bestFit="1" customWidth="1"/>
    <col min="3" max="3" width="9.140625" style="9" hidden="1" customWidth="1"/>
    <col min="4" max="4" width="15.5703125" style="55" customWidth="1"/>
    <col min="6" max="6" width="3.28515625" style="126" customWidth="1"/>
    <col min="7" max="7" width="3.28515625" style="127" customWidth="1"/>
    <col min="8" max="8" width="4" style="129" customWidth="1"/>
    <col min="9" max="11" width="3.28515625" style="1" customWidth="1"/>
    <col min="12" max="12" width="3.28515625" style="7" customWidth="1"/>
    <col min="13" max="13" width="9.140625" style="120"/>
    <col min="14" max="14" width="10.7109375" bestFit="1" customWidth="1"/>
    <col min="17" max="18" width="9.140625" customWidth="1"/>
    <col min="21" max="21" width="9.140625" style="5"/>
    <col min="22" max="22" width="9.140625" style="6"/>
    <col min="23" max="36" width="9.140625" style="19"/>
  </cols>
  <sheetData>
    <row r="1" spans="1:37" s="28" customFormat="1" ht="123" customHeight="1" thickBot="1" x14ac:dyDescent="0.3">
      <c r="A1" s="27"/>
      <c r="B1" s="27"/>
      <c r="C1" s="27"/>
      <c r="D1" s="45"/>
      <c r="E1" s="113" t="s">
        <v>0</v>
      </c>
      <c r="F1" s="132" t="s">
        <v>675</v>
      </c>
      <c r="G1" s="133" t="s">
        <v>674</v>
      </c>
      <c r="H1" s="132" t="s">
        <v>676</v>
      </c>
      <c r="I1" s="29" t="s">
        <v>31</v>
      </c>
      <c r="J1" s="29" t="s">
        <v>32</v>
      </c>
      <c r="K1" s="29" t="s">
        <v>33</v>
      </c>
      <c r="L1" s="30" t="s">
        <v>30</v>
      </c>
      <c r="M1" s="117" t="s">
        <v>1</v>
      </c>
      <c r="N1" s="31" t="s">
        <v>204</v>
      </c>
      <c r="O1" s="32" t="s">
        <v>190</v>
      </c>
      <c r="P1" s="32" t="s">
        <v>125</v>
      </c>
      <c r="Q1" s="32" t="s">
        <v>191</v>
      </c>
      <c r="R1" s="32" t="s">
        <v>193</v>
      </c>
      <c r="S1" s="34" t="s">
        <v>194</v>
      </c>
      <c r="T1" s="34" t="s">
        <v>195</v>
      </c>
      <c r="U1" s="34" t="s">
        <v>143</v>
      </c>
      <c r="V1" s="34" t="s">
        <v>144</v>
      </c>
      <c r="W1" s="33"/>
      <c r="X1" s="33"/>
      <c r="Y1" s="33"/>
      <c r="Z1" s="33" t="s">
        <v>148</v>
      </c>
      <c r="AA1" s="33"/>
      <c r="AB1" s="33"/>
      <c r="AC1" s="33"/>
      <c r="AD1" s="33"/>
      <c r="AE1" s="33"/>
      <c r="AF1" s="33"/>
      <c r="AG1" s="33"/>
      <c r="AH1" s="33"/>
      <c r="AI1" s="33"/>
      <c r="AJ1" s="33"/>
    </row>
    <row r="2" spans="1:37" s="14" customFormat="1" x14ac:dyDescent="0.25">
      <c r="A2" s="43" t="s">
        <v>105</v>
      </c>
      <c r="B2" s="43" t="s">
        <v>106</v>
      </c>
      <c r="C2" s="39">
        <v>0</v>
      </c>
      <c r="D2" s="46" t="s">
        <v>104</v>
      </c>
      <c r="E2" s="114"/>
      <c r="F2" s="22"/>
      <c r="G2" s="25"/>
      <c r="H2" s="22"/>
      <c r="I2" s="130" t="s">
        <v>111</v>
      </c>
      <c r="J2" s="130"/>
      <c r="K2" s="130"/>
      <c r="L2" s="131"/>
      <c r="M2" s="44"/>
      <c r="N2" s="59" t="s">
        <v>34</v>
      </c>
      <c r="O2" s="23" t="s">
        <v>35</v>
      </c>
      <c r="P2" s="23" t="s">
        <v>36</v>
      </c>
      <c r="Q2" s="23" t="s">
        <v>192</v>
      </c>
      <c r="R2" s="23" t="s">
        <v>37</v>
      </c>
      <c r="S2" s="23" t="s">
        <v>38</v>
      </c>
      <c r="T2" s="24" t="s">
        <v>39</v>
      </c>
      <c r="U2" s="22" t="s">
        <v>40</v>
      </c>
      <c r="V2" s="25" t="s">
        <v>41</v>
      </c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/>
    </row>
    <row r="3" spans="1:37" s="2" customFormat="1" x14ac:dyDescent="0.25">
      <c r="A3" s="37"/>
      <c r="B3" s="37"/>
      <c r="C3" s="35">
        <v>1</v>
      </c>
      <c r="D3" s="47"/>
      <c r="E3" s="38"/>
      <c r="F3" s="11"/>
      <c r="G3" s="13"/>
      <c r="H3" s="11"/>
      <c r="I3" s="12"/>
      <c r="J3" s="12"/>
      <c r="K3" s="12"/>
      <c r="L3" s="13"/>
      <c r="M3" s="118"/>
      <c r="N3" s="38"/>
      <c r="O3" s="38"/>
      <c r="P3" s="38"/>
      <c r="Q3" s="38"/>
      <c r="R3" s="38"/>
      <c r="S3" s="38"/>
      <c r="T3" s="38"/>
      <c r="U3" s="15"/>
      <c r="V3" s="16"/>
      <c r="W3" s="20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0"/>
    </row>
    <row r="4" spans="1:37" s="10" customFormat="1" x14ac:dyDescent="0.25">
      <c r="A4" t="s">
        <v>23</v>
      </c>
      <c r="B4" t="s">
        <v>24</v>
      </c>
      <c r="C4" s="8">
        <v>2</v>
      </c>
      <c r="D4" s="48" t="s">
        <v>42</v>
      </c>
      <c r="E4" s="115">
        <f>SUM(LARGE(N4:V4,{1,2,3,4,5,6,7}))</f>
        <v>57</v>
      </c>
      <c r="F4" s="122">
        <f>IF(G4&gt;6,10,IF(G4&gt;4,5,IF(G4&gt;2,2,0)))</f>
        <v>5</v>
      </c>
      <c r="G4" s="123">
        <f>COUNTIF(N4:V4,"&gt;0")</f>
        <v>6</v>
      </c>
      <c r="H4" s="128">
        <f>MIN(2,SUM(I4:L4))</f>
        <v>1</v>
      </c>
      <c r="I4" s="1"/>
      <c r="J4" s="1">
        <v>1</v>
      </c>
      <c r="K4" s="1"/>
      <c r="L4" s="157"/>
      <c r="M4" s="119">
        <f>SUM(E4,F4,H4)</f>
        <v>63</v>
      </c>
      <c r="N4" s="4">
        <v>0</v>
      </c>
      <c r="O4" s="4">
        <v>10</v>
      </c>
      <c r="P4" s="4">
        <v>8</v>
      </c>
      <c r="Q4" s="4">
        <v>10</v>
      </c>
      <c r="R4" s="4">
        <v>10</v>
      </c>
      <c r="S4" s="4">
        <v>9</v>
      </c>
      <c r="T4" s="4">
        <v>0</v>
      </c>
      <c r="U4" s="4">
        <v>10</v>
      </c>
      <c r="V4" s="4">
        <v>0</v>
      </c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4"/>
    </row>
    <row r="5" spans="1:37" x14ac:dyDescent="0.25">
      <c r="A5" t="s">
        <v>2</v>
      </c>
      <c r="B5" t="s">
        <v>3</v>
      </c>
      <c r="C5" s="8">
        <v>2</v>
      </c>
      <c r="D5" s="48" t="s">
        <v>42</v>
      </c>
      <c r="E5" s="115">
        <f>SUM(LARGE(N5:V5,{1,2,3,4,5,6,7}))</f>
        <v>39</v>
      </c>
      <c r="F5" s="122">
        <f>IF(G5&gt;6,10,IF(G5&gt;4,5,IF(G5&gt;2,2,0)))</f>
        <v>2</v>
      </c>
      <c r="G5" s="123">
        <f>COUNTIF(N5:V5,"&gt;0")</f>
        <v>4</v>
      </c>
      <c r="H5" s="128">
        <f>MIN(2,SUM(I5:L5))</f>
        <v>1</v>
      </c>
      <c r="J5" s="1">
        <v>1</v>
      </c>
      <c r="L5" s="157"/>
      <c r="M5" s="119">
        <f>SUM(E5,F5,H5)</f>
        <v>42</v>
      </c>
      <c r="N5" s="4">
        <v>9</v>
      </c>
      <c r="O5" s="4">
        <v>0</v>
      </c>
      <c r="P5" s="4">
        <v>10</v>
      </c>
      <c r="Q5" s="4">
        <v>0</v>
      </c>
      <c r="R5" s="4">
        <v>0</v>
      </c>
      <c r="S5" s="4">
        <v>10</v>
      </c>
      <c r="T5" s="4">
        <v>10</v>
      </c>
      <c r="U5" s="4">
        <v>0</v>
      </c>
      <c r="V5" s="4">
        <v>0</v>
      </c>
    </row>
    <row r="6" spans="1:37" x14ac:dyDescent="0.25">
      <c r="A6" t="s">
        <v>672</v>
      </c>
      <c r="B6" t="s">
        <v>10</v>
      </c>
      <c r="C6" s="8">
        <v>2</v>
      </c>
      <c r="D6" s="48" t="s">
        <v>42</v>
      </c>
      <c r="E6" s="115">
        <f>SUM(LARGE(N6:V6,{1,2,3,4,5,6,7}))</f>
        <v>27</v>
      </c>
      <c r="F6" s="122">
        <f>IF(G6&gt;6,10,IF(G6&gt;4,5,IF(G6&gt;2,2,0)))</f>
        <v>2</v>
      </c>
      <c r="G6" s="123">
        <f>COUNTIF(N6:V6,"&gt;0")</f>
        <v>3</v>
      </c>
      <c r="H6" s="128">
        <f>MIN(2,SUM(I6:L6))</f>
        <v>1</v>
      </c>
      <c r="L6" s="157">
        <v>1</v>
      </c>
      <c r="M6" s="119">
        <f>SUM(E6,F6,H6)</f>
        <v>30</v>
      </c>
      <c r="N6" s="4">
        <v>0</v>
      </c>
      <c r="O6" s="4">
        <v>0</v>
      </c>
      <c r="P6" s="4">
        <v>9</v>
      </c>
      <c r="Q6" s="4">
        <v>0</v>
      </c>
      <c r="R6" s="4">
        <v>0</v>
      </c>
      <c r="S6" s="4">
        <v>8</v>
      </c>
      <c r="T6" s="4">
        <v>0</v>
      </c>
      <c r="U6" s="4">
        <v>0</v>
      </c>
      <c r="V6" s="4">
        <v>10</v>
      </c>
    </row>
    <row r="7" spans="1:37" x14ac:dyDescent="0.25">
      <c r="A7" t="s">
        <v>44</v>
      </c>
      <c r="B7" t="s">
        <v>9</v>
      </c>
      <c r="C7" s="8">
        <v>2</v>
      </c>
      <c r="D7" s="48" t="s">
        <v>42</v>
      </c>
      <c r="E7" s="115">
        <f>SUM(LARGE(N7:V7,{1,2,3,4,5,6,7}))</f>
        <v>9</v>
      </c>
      <c r="F7" s="122">
        <f>IF(G7&gt;6,10,IF(G7&gt;4,5,IF(G7&gt;2,2,0)))</f>
        <v>0</v>
      </c>
      <c r="G7" s="123">
        <f>COUNTIF(N7:V7,"&gt;0")</f>
        <v>1</v>
      </c>
      <c r="H7" s="128">
        <f>MIN(2,SUM(I7:L7))</f>
        <v>2</v>
      </c>
      <c r="I7" s="1">
        <v>1</v>
      </c>
      <c r="J7" s="1">
        <v>1</v>
      </c>
      <c r="L7" s="157"/>
      <c r="M7" s="119">
        <f>SUM(E7,F7,H7)</f>
        <v>11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9</v>
      </c>
      <c r="U7" s="4">
        <v>0</v>
      </c>
      <c r="V7" s="4">
        <v>0</v>
      </c>
    </row>
    <row r="8" spans="1:37" x14ac:dyDescent="0.25">
      <c r="A8" t="s">
        <v>52</v>
      </c>
      <c r="B8" t="s">
        <v>149</v>
      </c>
      <c r="C8" s="8">
        <v>2</v>
      </c>
      <c r="D8" s="48" t="s">
        <v>42</v>
      </c>
      <c r="E8" s="115">
        <f>SUM(LARGE(N8:V8,{1,2,3,4,5,6,7}))</f>
        <v>10</v>
      </c>
      <c r="F8" s="122">
        <f>IF(G8&gt;6,10,IF(G8&gt;4,5,IF(G8&gt;2,2,0)))</f>
        <v>0</v>
      </c>
      <c r="G8" s="123">
        <f>COUNTIF(N8:V8,"&gt;0")</f>
        <v>1</v>
      </c>
      <c r="H8" s="128">
        <f>MIN(2,SUM(I8:L8))</f>
        <v>0</v>
      </c>
      <c r="L8" s="157"/>
      <c r="M8" s="119">
        <f>SUM(E8,F8,H8)</f>
        <v>10</v>
      </c>
      <c r="N8" s="4">
        <v>10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</row>
    <row r="9" spans="1:37" x14ac:dyDescent="0.25">
      <c r="A9" t="s">
        <v>4</v>
      </c>
      <c r="B9" t="s">
        <v>25</v>
      </c>
      <c r="C9" s="8">
        <v>2</v>
      </c>
      <c r="D9" s="48" t="s">
        <v>42</v>
      </c>
      <c r="E9" s="115">
        <f>SUM(LARGE(N9:V9,{1,2,3,4,5,6,7}))</f>
        <v>0</v>
      </c>
      <c r="F9" s="122">
        <f>IF(G9&gt;6,10,IF(G9&gt;4,5,IF(G9&gt;2,2,0)))</f>
        <v>0</v>
      </c>
      <c r="G9" s="123">
        <f>COUNTIF(N9:V9,"&gt;0")</f>
        <v>0</v>
      </c>
      <c r="H9" s="128">
        <f>MIN(2,SUM(I9:L9))</f>
        <v>0</v>
      </c>
      <c r="L9" s="156"/>
      <c r="M9" s="119">
        <f>SUM(E9,F9,H9)</f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</row>
    <row r="10" spans="1:37" x14ac:dyDescent="0.25">
      <c r="A10" t="s">
        <v>151</v>
      </c>
      <c r="B10" t="s">
        <v>152</v>
      </c>
      <c r="C10" s="8">
        <v>2</v>
      </c>
      <c r="D10" s="48" t="s">
        <v>42</v>
      </c>
      <c r="E10" s="115">
        <f>SUM(LARGE(N10:V10,{1,2,3,4,5,6,7}))</f>
        <v>0</v>
      </c>
      <c r="F10" s="122">
        <f>IF(G10&gt;6,10,IF(G10&gt;4,5,IF(G10&gt;2,2,0)))</f>
        <v>0</v>
      </c>
      <c r="G10" s="123">
        <f>COUNTIF(N10:V10,"&gt;0")</f>
        <v>0</v>
      </c>
      <c r="H10" s="128">
        <f>MIN(2,SUM(I10:L10))</f>
        <v>0</v>
      </c>
      <c r="L10" s="157"/>
      <c r="M10" s="119">
        <f>SUM(E10,F10,H10)</f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</row>
    <row r="11" spans="1:37" x14ac:dyDescent="0.25">
      <c r="A11" t="s">
        <v>130</v>
      </c>
      <c r="B11" t="s">
        <v>150</v>
      </c>
      <c r="C11" s="8">
        <v>2</v>
      </c>
      <c r="D11" s="48" t="s">
        <v>42</v>
      </c>
      <c r="E11" s="115">
        <f>SUM(LARGE(N11:V11,{1,2,3,4,5,6,7}))</f>
        <v>0</v>
      </c>
      <c r="F11" s="122">
        <f>IF(G11&gt;6,10,IF(G11&gt;4,5,IF(G11&gt;2,2,0)))</f>
        <v>0</v>
      </c>
      <c r="G11" s="123">
        <f>COUNTIF(N11:V11,"&gt;0")</f>
        <v>0</v>
      </c>
      <c r="H11" s="128">
        <f>MIN(2,SUM(I11:L11))</f>
        <v>0</v>
      </c>
      <c r="L11" s="157"/>
      <c r="M11" s="119">
        <f>SUM(E11,F11,H11)</f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</row>
    <row r="12" spans="1:37" x14ac:dyDescent="0.25">
      <c r="A12" t="s">
        <v>21</v>
      </c>
      <c r="B12" t="s">
        <v>142</v>
      </c>
      <c r="C12" s="8">
        <v>2</v>
      </c>
      <c r="D12" s="48" t="s">
        <v>42</v>
      </c>
      <c r="E12" s="135">
        <f>SUM(LARGE(N12:V12,{1,2,3,4,5,6,7}))</f>
        <v>0</v>
      </c>
      <c r="F12" s="136">
        <f>IF(G12&gt;6,10,IF(G12&gt;4,5,IF(G12&gt;2,2,0)))</f>
        <v>0</v>
      </c>
      <c r="G12" s="137">
        <f>COUNTIF(N12:V12,"&gt;0")</f>
        <v>0</v>
      </c>
      <c r="H12" s="128">
        <f>MIN(2,SUM(I12:L12))</f>
        <v>0</v>
      </c>
      <c r="I12" s="138"/>
      <c r="J12" s="138"/>
      <c r="K12" s="138"/>
      <c r="L12" s="158"/>
      <c r="M12" s="139">
        <f>SUM(E12,F12,H12)</f>
        <v>0</v>
      </c>
      <c r="N12" s="140">
        <v>0</v>
      </c>
      <c r="O12" s="140">
        <v>0</v>
      </c>
      <c r="P12" s="140">
        <v>0</v>
      </c>
      <c r="Q12" s="140">
        <v>0</v>
      </c>
      <c r="R12" s="140">
        <v>0</v>
      </c>
      <c r="S12" s="140">
        <v>0</v>
      </c>
      <c r="T12" s="140">
        <v>0</v>
      </c>
      <c r="U12" s="140">
        <v>0</v>
      </c>
      <c r="V12" s="140">
        <v>0</v>
      </c>
    </row>
    <row r="13" spans="1:37" s="112" customFormat="1" x14ac:dyDescent="0.25">
      <c r="A13" s="146"/>
      <c r="B13" s="147"/>
      <c r="C13" s="147">
        <v>2.5</v>
      </c>
      <c r="D13" s="147"/>
      <c r="E13" s="116"/>
      <c r="M13" s="134"/>
      <c r="N13" s="116"/>
      <c r="O13" s="116"/>
      <c r="P13" s="116"/>
      <c r="Q13" s="116"/>
      <c r="R13" s="116"/>
      <c r="S13" s="116"/>
      <c r="T13" s="116"/>
      <c r="U13" s="116"/>
      <c r="V13" s="116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9"/>
    </row>
    <row r="14" spans="1:37" x14ac:dyDescent="0.25">
      <c r="A14" s="37"/>
      <c r="B14" s="37"/>
      <c r="C14" s="35">
        <v>3</v>
      </c>
      <c r="D14" s="47"/>
      <c r="E14" s="17"/>
      <c r="F14" s="141"/>
      <c r="G14" s="142"/>
      <c r="H14" s="141"/>
      <c r="I14" s="143"/>
      <c r="J14" s="143"/>
      <c r="K14" s="143"/>
      <c r="L14" s="142"/>
      <c r="M14" s="144"/>
      <c r="N14" s="145"/>
      <c r="O14" s="145"/>
      <c r="P14" s="145"/>
      <c r="Q14" s="145"/>
      <c r="R14" s="145"/>
      <c r="S14" s="145"/>
      <c r="T14" s="145"/>
      <c r="U14" s="145"/>
      <c r="V14" s="145"/>
    </row>
    <row r="15" spans="1:37" x14ac:dyDescent="0.25">
      <c r="A15" t="s">
        <v>54</v>
      </c>
      <c r="B15" t="s">
        <v>55</v>
      </c>
      <c r="C15" s="8">
        <v>4</v>
      </c>
      <c r="D15" s="49" t="s">
        <v>56</v>
      </c>
      <c r="E15" s="115">
        <f>SUM(LARGE(N15:V15,{1,2,3,4,5,6,7}))</f>
        <v>60</v>
      </c>
      <c r="F15" s="122">
        <f>IF(G15&gt;6,10,IF(G15&gt;4,5,IF(G15&gt;2,2,0)))</f>
        <v>5</v>
      </c>
      <c r="G15" s="123">
        <f>COUNTIF(N15:V15,"&gt;0")</f>
        <v>6</v>
      </c>
      <c r="H15" s="128">
        <f>MIN(2,SUM(I15:L15))</f>
        <v>0</v>
      </c>
      <c r="L15" s="157"/>
      <c r="M15" s="119">
        <f>SUM(E15,F15,H15)</f>
        <v>65</v>
      </c>
      <c r="N15" s="4">
        <v>10</v>
      </c>
      <c r="O15" s="4">
        <v>10</v>
      </c>
      <c r="P15" s="4">
        <v>10</v>
      </c>
      <c r="Q15" s="4">
        <v>10</v>
      </c>
      <c r="R15" s="4">
        <v>0</v>
      </c>
      <c r="S15" s="4">
        <v>0</v>
      </c>
      <c r="T15" s="4">
        <v>10</v>
      </c>
      <c r="U15" s="4">
        <v>10</v>
      </c>
      <c r="V15" s="4">
        <v>0</v>
      </c>
    </row>
    <row r="16" spans="1:37" x14ac:dyDescent="0.25">
      <c r="A16" t="s">
        <v>69</v>
      </c>
      <c r="B16" t="s">
        <v>83</v>
      </c>
      <c r="C16" s="8">
        <v>4</v>
      </c>
      <c r="D16" s="49" t="s">
        <v>56</v>
      </c>
      <c r="E16" s="115">
        <f>SUM(LARGE(N16:V16,{1,2,3,4,5,6,7}))</f>
        <v>36</v>
      </c>
      <c r="F16" s="122">
        <f>IF(G16&gt;6,10,IF(G16&gt;4,5,IF(G16&gt;2,2,0)))</f>
        <v>5</v>
      </c>
      <c r="G16" s="123">
        <f>COUNTIF(N16:V16,"&gt;0")</f>
        <v>5</v>
      </c>
      <c r="H16" s="128">
        <f>MIN(2,SUM(I16:L16))</f>
        <v>0</v>
      </c>
      <c r="L16" s="157"/>
      <c r="M16" s="119">
        <f>SUM(E16,F16,H16)</f>
        <v>41</v>
      </c>
      <c r="N16" s="4">
        <v>6</v>
      </c>
      <c r="O16" s="4">
        <v>7</v>
      </c>
      <c r="P16" s="4">
        <v>7</v>
      </c>
      <c r="Q16" s="4">
        <v>7</v>
      </c>
      <c r="R16" s="4">
        <v>0</v>
      </c>
      <c r="S16" s="4">
        <v>9</v>
      </c>
      <c r="T16" s="4">
        <v>0</v>
      </c>
      <c r="U16" s="4">
        <v>0</v>
      </c>
      <c r="V16" s="4">
        <v>0</v>
      </c>
    </row>
    <row r="17" spans="1:37" x14ac:dyDescent="0.25">
      <c r="A17" t="s">
        <v>200</v>
      </c>
      <c r="B17" t="s">
        <v>201</v>
      </c>
      <c r="C17" s="8">
        <v>4</v>
      </c>
      <c r="D17" s="49" t="s">
        <v>56</v>
      </c>
      <c r="E17" s="115">
        <f>SUM(LARGE(N17:V17,{1,2,3,4,5,6,7}))</f>
        <v>35</v>
      </c>
      <c r="F17" s="122">
        <f>IF(G17&gt;6,10,IF(G17&gt;4,5,IF(G17&gt;2,2,0)))</f>
        <v>2</v>
      </c>
      <c r="G17" s="123">
        <f>COUNTIF(N17:V17,"&gt;0")</f>
        <v>4</v>
      </c>
      <c r="H17" s="128">
        <f>MIN(2,SUM(I17:L17))</f>
        <v>1</v>
      </c>
      <c r="L17" s="157">
        <v>1</v>
      </c>
      <c r="M17" s="119">
        <f>SUM(E17,F17,H17)</f>
        <v>38</v>
      </c>
      <c r="N17" s="4">
        <v>7</v>
      </c>
      <c r="O17" s="4">
        <v>9</v>
      </c>
      <c r="P17" s="4">
        <v>9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10</v>
      </c>
    </row>
    <row r="18" spans="1:37" x14ac:dyDescent="0.25">
      <c r="A18" t="s">
        <v>67</v>
      </c>
      <c r="B18" t="s">
        <v>7</v>
      </c>
      <c r="C18" s="8">
        <v>4</v>
      </c>
      <c r="D18" s="49" t="s">
        <v>56</v>
      </c>
      <c r="E18" s="115">
        <f>SUM(LARGE(N18:V18,{1,2,3,4,5,6,7}))</f>
        <v>27</v>
      </c>
      <c r="F18" s="122">
        <f>IF(G18&gt;6,10,IF(G18&gt;4,5,IF(G18&gt;2,2,0)))</f>
        <v>2</v>
      </c>
      <c r="G18" s="123">
        <f>COUNTIF(N18:V18,"&gt;0")</f>
        <v>3</v>
      </c>
      <c r="H18" s="128">
        <f>MIN(2,SUM(I18:L18))</f>
        <v>0</v>
      </c>
      <c r="L18" s="157"/>
      <c r="M18" s="119">
        <f>SUM(E18,F18,H18)</f>
        <v>29</v>
      </c>
      <c r="N18" s="4">
        <v>8</v>
      </c>
      <c r="O18" s="4">
        <v>0</v>
      </c>
      <c r="P18" s="4">
        <v>0</v>
      </c>
      <c r="Q18" s="4">
        <v>9</v>
      </c>
      <c r="R18" s="4">
        <v>0</v>
      </c>
      <c r="S18" s="4">
        <v>10</v>
      </c>
      <c r="T18" s="4">
        <v>0</v>
      </c>
      <c r="U18" s="4">
        <v>0</v>
      </c>
      <c r="V18" s="4">
        <v>0</v>
      </c>
    </row>
    <row r="19" spans="1:37" x14ac:dyDescent="0.25">
      <c r="A19" t="s">
        <v>141</v>
      </c>
      <c r="B19" t="s">
        <v>5</v>
      </c>
      <c r="C19" s="8">
        <v>4</v>
      </c>
      <c r="D19" s="49" t="s">
        <v>56</v>
      </c>
      <c r="E19" s="115">
        <f>SUM(LARGE(N19:V19,{1,2,3,4,5,6,7}))</f>
        <v>25</v>
      </c>
      <c r="F19" s="122">
        <f>IF(G19&gt;6,10,IF(G19&gt;4,5,IF(G19&gt;2,2,0)))</f>
        <v>2</v>
      </c>
      <c r="G19" s="123">
        <f>COUNTIF(N19:V19,"&gt;0")</f>
        <v>3</v>
      </c>
      <c r="H19" s="128">
        <f>MIN(2,SUM(I19:L19))</f>
        <v>0</v>
      </c>
      <c r="L19" s="157"/>
      <c r="M19" s="119">
        <f>SUM(E19,F19,H19)</f>
        <v>27</v>
      </c>
      <c r="N19" s="4">
        <v>9</v>
      </c>
      <c r="O19" s="4">
        <v>8</v>
      </c>
      <c r="P19" s="4">
        <v>8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</row>
    <row r="20" spans="1:37" x14ac:dyDescent="0.25">
      <c r="A20" t="s">
        <v>124</v>
      </c>
      <c r="B20" t="s">
        <v>153</v>
      </c>
      <c r="C20" s="8">
        <v>4</v>
      </c>
      <c r="D20" s="49" t="s">
        <v>56</v>
      </c>
      <c r="E20" s="115">
        <f>SUM(LARGE(N20:V20,{1,2,3,4,5,6,7}))</f>
        <v>13</v>
      </c>
      <c r="F20" s="122">
        <f>IF(G20&gt;6,10,IF(G20&gt;4,5,IF(G20&gt;2,2,0)))</f>
        <v>0</v>
      </c>
      <c r="G20" s="123">
        <f>COUNTIF(N20:V20,"&gt;0")</f>
        <v>2</v>
      </c>
      <c r="H20" s="128">
        <f>MIN(2,SUM(I20:L20))</f>
        <v>2</v>
      </c>
      <c r="I20" s="1">
        <v>1</v>
      </c>
      <c r="J20" s="1">
        <v>1</v>
      </c>
      <c r="K20" s="1">
        <v>1</v>
      </c>
      <c r="L20" s="157"/>
      <c r="M20" s="119">
        <f>SUM(E20,F20,H20)</f>
        <v>15</v>
      </c>
      <c r="N20" s="4">
        <v>5</v>
      </c>
      <c r="O20" s="4">
        <v>0</v>
      </c>
      <c r="P20" s="4">
        <v>0</v>
      </c>
      <c r="Q20" s="4">
        <v>8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</row>
    <row r="21" spans="1:37" x14ac:dyDescent="0.25">
      <c r="A21" t="s">
        <v>64</v>
      </c>
      <c r="B21" t="s">
        <v>28</v>
      </c>
      <c r="C21" s="8">
        <v>4</v>
      </c>
      <c r="D21" s="49" t="s">
        <v>56</v>
      </c>
      <c r="E21" s="115">
        <f>SUM(LARGE(N21:V21,{1,2,3,4,5,6,7}))</f>
        <v>0</v>
      </c>
      <c r="F21" s="122">
        <f>IF(G21&gt;6,10,IF(G21&gt;4,5,IF(G21&gt;2,2,0)))</f>
        <v>0</v>
      </c>
      <c r="G21" s="123">
        <f>COUNTIF(N21:V21,"&gt;0")</f>
        <v>0</v>
      </c>
      <c r="H21" s="128">
        <f>MIN(2,SUM(I21:L21))</f>
        <v>1</v>
      </c>
      <c r="I21" s="1">
        <v>1</v>
      </c>
      <c r="L21" s="157"/>
      <c r="M21" s="119">
        <f>SUM(E21,F21,H21)</f>
        <v>1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20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2"/>
    </row>
    <row r="22" spans="1:37" x14ac:dyDescent="0.25">
      <c r="A22" t="s">
        <v>66</v>
      </c>
      <c r="B22" t="s">
        <v>113</v>
      </c>
      <c r="C22" s="8">
        <v>4</v>
      </c>
      <c r="D22" s="49" t="s">
        <v>56</v>
      </c>
      <c r="E22" s="115">
        <f>SUM(LARGE(N22:V22,{1,2,3,4,5,6,7}))</f>
        <v>0</v>
      </c>
      <c r="F22" s="122">
        <f>IF(G22&gt;6,10,IF(G22&gt;4,5,IF(G22&gt;2,2,0)))</f>
        <v>0</v>
      </c>
      <c r="G22" s="123">
        <f>COUNTIF(N22:V22,"&gt;0")</f>
        <v>0</v>
      </c>
      <c r="H22" s="128">
        <f>MIN(2,SUM(I22:L22))</f>
        <v>0</v>
      </c>
      <c r="L22" s="157"/>
      <c r="M22" s="119">
        <f>SUM(E22,F22,H22)</f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</row>
    <row r="23" spans="1:37" x14ac:dyDescent="0.25">
      <c r="A23" t="s">
        <v>122</v>
      </c>
      <c r="B23" t="s">
        <v>28</v>
      </c>
      <c r="C23" s="8">
        <v>4</v>
      </c>
      <c r="D23" s="49" t="s">
        <v>56</v>
      </c>
      <c r="E23" s="135">
        <f>SUM(LARGE(N23:V23,{1,2,3,4,5,6,7}))</f>
        <v>0</v>
      </c>
      <c r="F23" s="136">
        <f>IF(G23&gt;6,10,IF(G23&gt;4,5,IF(G23&gt;2,2,0)))</f>
        <v>0</v>
      </c>
      <c r="G23" s="137">
        <f>COUNTIF(N23:V23,"&gt;0")</f>
        <v>0</v>
      </c>
      <c r="H23" s="128">
        <f>MIN(2,SUM(I23:L23))</f>
        <v>0</v>
      </c>
      <c r="I23" s="138"/>
      <c r="J23" s="138"/>
      <c r="K23" s="138"/>
      <c r="L23" s="158"/>
      <c r="M23" s="139">
        <f>SUM(E23,F23,H23)</f>
        <v>0</v>
      </c>
      <c r="N23" s="140">
        <v>0</v>
      </c>
      <c r="O23" s="140">
        <v>0</v>
      </c>
      <c r="P23" s="140">
        <v>0</v>
      </c>
      <c r="Q23" s="140">
        <v>0</v>
      </c>
      <c r="R23" s="140">
        <v>0</v>
      </c>
      <c r="S23" s="140">
        <v>0</v>
      </c>
      <c r="T23" s="140">
        <v>0</v>
      </c>
      <c r="U23" s="140">
        <v>0</v>
      </c>
      <c r="V23" s="140">
        <v>0</v>
      </c>
    </row>
    <row r="24" spans="1:37" s="149" customFormat="1" x14ac:dyDescent="0.25">
      <c r="A24" s="146"/>
      <c r="B24" s="147"/>
      <c r="C24" s="147">
        <v>4.5</v>
      </c>
      <c r="D24" s="147"/>
      <c r="E24" s="116"/>
      <c r="F24" s="112"/>
      <c r="G24" s="112"/>
      <c r="H24" s="112"/>
      <c r="I24" s="112"/>
      <c r="J24" s="112"/>
      <c r="K24" s="112"/>
      <c r="L24" s="112"/>
      <c r="M24" s="134"/>
      <c r="N24" s="116"/>
      <c r="O24" s="116"/>
      <c r="P24" s="116"/>
      <c r="Q24" s="116"/>
      <c r="R24" s="116"/>
      <c r="S24" s="116"/>
      <c r="T24" s="116"/>
      <c r="U24" s="116"/>
      <c r="V24" s="116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</row>
    <row r="25" spans="1:37" x14ac:dyDescent="0.25">
      <c r="A25" s="37"/>
      <c r="B25" s="37"/>
      <c r="C25" s="35">
        <v>5</v>
      </c>
      <c r="D25" s="47"/>
      <c r="E25" s="17"/>
      <c r="F25" s="141"/>
      <c r="G25" s="142"/>
      <c r="H25" s="141"/>
      <c r="I25" s="143"/>
      <c r="J25" s="143"/>
      <c r="K25" s="143"/>
      <c r="L25" s="142"/>
      <c r="M25" s="144"/>
      <c r="N25" s="145"/>
      <c r="O25" s="145"/>
      <c r="P25" s="145"/>
      <c r="Q25" s="145"/>
      <c r="R25" s="145"/>
      <c r="S25" s="145"/>
      <c r="T25" s="145"/>
      <c r="U25" s="145"/>
      <c r="V25" s="145"/>
    </row>
    <row r="26" spans="1:37" x14ac:dyDescent="0.25">
      <c r="A26" t="s">
        <v>4</v>
      </c>
      <c r="B26" t="s">
        <v>5</v>
      </c>
      <c r="C26" s="8">
        <v>6</v>
      </c>
      <c r="D26" s="50" t="s">
        <v>45</v>
      </c>
      <c r="E26" s="115">
        <f>SUM(LARGE(N26:V26,{1,2,3,4,5,6,7}))</f>
        <v>68</v>
      </c>
      <c r="F26" s="122">
        <f>IF(G26&gt;6,10,IF(G26&gt;4,5,IF(G26&gt;2,2,0)))</f>
        <v>10</v>
      </c>
      <c r="G26" s="123">
        <f>COUNTIF(N26:V26,"&gt;0")</f>
        <v>7</v>
      </c>
      <c r="H26" s="128">
        <f>MIN(2,SUM(I26:L26))</f>
        <v>1</v>
      </c>
      <c r="J26" s="1">
        <v>1</v>
      </c>
      <c r="L26" s="157"/>
      <c r="M26" s="119">
        <f>SUM(E26,F26,H26)</f>
        <v>79</v>
      </c>
      <c r="N26" s="4">
        <v>10</v>
      </c>
      <c r="O26" s="4">
        <v>9</v>
      </c>
      <c r="P26" s="4">
        <v>10</v>
      </c>
      <c r="Q26" s="4">
        <v>0</v>
      </c>
      <c r="R26" s="4">
        <v>10</v>
      </c>
      <c r="S26" s="4">
        <v>9</v>
      </c>
      <c r="T26" s="4">
        <v>10</v>
      </c>
      <c r="U26" s="4">
        <v>0</v>
      </c>
      <c r="V26" s="4">
        <v>10</v>
      </c>
    </row>
    <row r="27" spans="1:37" x14ac:dyDescent="0.25">
      <c r="A27" t="s">
        <v>160</v>
      </c>
      <c r="B27" t="s">
        <v>55</v>
      </c>
      <c r="C27" s="8">
        <v>6</v>
      </c>
      <c r="D27" s="50" t="s">
        <v>45</v>
      </c>
      <c r="E27" s="115">
        <f>SUM(LARGE(N27:V27,{1,2,3,4,5,6,7}))</f>
        <v>46</v>
      </c>
      <c r="F27" s="122">
        <f>IF(G27&gt;6,10,IF(G27&gt;4,5,IF(G27&gt;2,2,0)))</f>
        <v>5</v>
      </c>
      <c r="G27" s="123">
        <f>COUNTIF(N27:V27,"&gt;0")</f>
        <v>5</v>
      </c>
      <c r="H27" s="128">
        <f>MIN(2,SUM(I27:L27))</f>
        <v>0</v>
      </c>
      <c r="L27" s="157"/>
      <c r="M27" s="119">
        <f>SUM(E27,F27,H27)</f>
        <v>51</v>
      </c>
      <c r="N27" s="4">
        <v>8</v>
      </c>
      <c r="O27" s="4">
        <v>10</v>
      </c>
      <c r="P27" s="4">
        <v>0</v>
      </c>
      <c r="Q27" s="4">
        <v>10</v>
      </c>
      <c r="R27" s="4">
        <v>0</v>
      </c>
      <c r="S27" s="4">
        <v>0</v>
      </c>
      <c r="T27" s="4">
        <v>8</v>
      </c>
      <c r="U27" s="4">
        <v>10</v>
      </c>
      <c r="V27" s="4">
        <v>0</v>
      </c>
    </row>
    <row r="28" spans="1:37" x14ac:dyDescent="0.25">
      <c r="A28" t="s">
        <v>48</v>
      </c>
      <c r="B28" t="s">
        <v>27</v>
      </c>
      <c r="C28" s="8">
        <v>6</v>
      </c>
      <c r="D28" s="50" t="s">
        <v>45</v>
      </c>
      <c r="E28" s="115">
        <f>SUM(LARGE(N28:V28,{1,2,3,4,5,6,7}))</f>
        <v>18</v>
      </c>
      <c r="F28" s="122">
        <f>IF(G28&gt;6,10,IF(G28&gt;4,5,IF(G28&gt;2,2,0)))</f>
        <v>0</v>
      </c>
      <c r="G28" s="123">
        <f>COUNTIF(N28:V28,"&gt;0")</f>
        <v>2</v>
      </c>
      <c r="H28" s="128">
        <f>MIN(2,SUM(I28:L28))</f>
        <v>0</v>
      </c>
      <c r="L28" s="157"/>
      <c r="M28" s="119">
        <f>SUM(E28,F28,H28)</f>
        <v>18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9</v>
      </c>
      <c r="U28" s="4">
        <v>0</v>
      </c>
      <c r="V28" s="4">
        <v>9</v>
      </c>
      <c r="W28" s="20"/>
    </row>
    <row r="29" spans="1:37" x14ac:dyDescent="0.25">
      <c r="A29" t="s">
        <v>70</v>
      </c>
      <c r="B29" t="s">
        <v>147</v>
      </c>
      <c r="C29" s="8">
        <v>6</v>
      </c>
      <c r="D29" s="50" t="s">
        <v>45</v>
      </c>
      <c r="E29" s="115">
        <f>SUM(LARGE(N29:V29,{1,2,3,4,5,6,7}))</f>
        <v>18</v>
      </c>
      <c r="F29" s="122">
        <f>IF(G29&gt;6,10,IF(G29&gt;4,5,IF(G29&gt;2,2,0)))</f>
        <v>0</v>
      </c>
      <c r="G29" s="123">
        <f>COUNTIF(N29:V29,"&gt;0")</f>
        <v>2</v>
      </c>
      <c r="H29" s="128">
        <f>MIN(2,SUM(I29:L29))</f>
        <v>0</v>
      </c>
      <c r="L29" s="157"/>
      <c r="M29" s="119">
        <f>SUM(E29,F29,H29)</f>
        <v>18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10</v>
      </c>
      <c r="T29" s="4">
        <v>0</v>
      </c>
      <c r="U29" s="4">
        <v>0</v>
      </c>
      <c r="V29" s="4">
        <v>8</v>
      </c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</row>
    <row r="30" spans="1:37" x14ac:dyDescent="0.25">
      <c r="A30" t="s">
        <v>154</v>
      </c>
      <c r="B30" t="s">
        <v>155</v>
      </c>
      <c r="C30" s="8">
        <v>6</v>
      </c>
      <c r="D30" s="50" t="s">
        <v>45</v>
      </c>
      <c r="E30" s="115">
        <f>SUM(LARGE(N30:V30,{1,2,3,4,5,6,7}))</f>
        <v>9</v>
      </c>
      <c r="F30" s="122">
        <f>IF(G30&gt;6,10,IF(G30&gt;4,5,IF(G30&gt;2,2,0)))</f>
        <v>0</v>
      </c>
      <c r="G30" s="123">
        <f>COUNTIF(N30:V30,"&gt;0")</f>
        <v>1</v>
      </c>
      <c r="H30" s="128">
        <f>MIN(2,SUM(I30:L30))</f>
        <v>0</v>
      </c>
      <c r="L30" s="157"/>
      <c r="M30" s="119">
        <f>SUM(E30,F30,H30)</f>
        <v>9</v>
      </c>
      <c r="N30" s="4">
        <v>0</v>
      </c>
      <c r="O30" s="4">
        <v>0</v>
      </c>
      <c r="P30" s="4">
        <v>9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</row>
    <row r="31" spans="1:37" x14ac:dyDescent="0.25">
      <c r="A31" t="s">
        <v>59</v>
      </c>
      <c r="B31" t="s">
        <v>60</v>
      </c>
      <c r="C31" s="8">
        <v>6</v>
      </c>
      <c r="D31" s="50" t="s">
        <v>45</v>
      </c>
      <c r="E31" s="115">
        <f>SUM(LARGE(N31:V31,{1,2,3,4,5,6,7}))</f>
        <v>9</v>
      </c>
      <c r="F31" s="122">
        <f>IF(G31&gt;6,10,IF(G31&gt;4,5,IF(G31&gt;2,2,0)))</f>
        <v>0</v>
      </c>
      <c r="G31" s="123">
        <f>COUNTIF(N31:V31,"&gt;0")</f>
        <v>1</v>
      </c>
      <c r="H31" s="128">
        <f>MIN(2,SUM(I31:L31))</f>
        <v>0</v>
      </c>
      <c r="L31" s="157"/>
      <c r="M31" s="119">
        <f>SUM(E31,F31,H31)</f>
        <v>9</v>
      </c>
      <c r="N31" s="4">
        <v>9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</row>
    <row r="32" spans="1:37" x14ac:dyDescent="0.25">
      <c r="A32" t="s">
        <v>15</v>
      </c>
      <c r="B32" t="s">
        <v>163</v>
      </c>
      <c r="C32" s="8">
        <v>6</v>
      </c>
      <c r="D32" s="50" t="s">
        <v>45</v>
      </c>
      <c r="E32" s="115">
        <f>SUM(LARGE(N32:V32,{1,2,3,4,5,6,7}))</f>
        <v>8</v>
      </c>
      <c r="F32" s="122">
        <f>IF(G32&gt;6,10,IF(G32&gt;4,5,IF(G32&gt;2,2,0)))</f>
        <v>0</v>
      </c>
      <c r="G32" s="123">
        <f>COUNTIF(N32:V32,"&gt;0")</f>
        <v>1</v>
      </c>
      <c r="H32" s="128">
        <f>MIN(2,SUM(I32:L32))</f>
        <v>0</v>
      </c>
      <c r="L32" s="157"/>
      <c r="M32" s="119">
        <f>SUM(E32,F32,H32)</f>
        <v>8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8</v>
      </c>
      <c r="T32" s="4">
        <v>0</v>
      </c>
      <c r="U32" s="4">
        <v>0</v>
      </c>
      <c r="V32" s="4">
        <v>0</v>
      </c>
    </row>
    <row r="33" spans="1:37" x14ac:dyDescent="0.25">
      <c r="A33" t="s">
        <v>61</v>
      </c>
      <c r="B33" t="s">
        <v>132</v>
      </c>
      <c r="C33" s="8">
        <v>6</v>
      </c>
      <c r="D33" s="50" t="s">
        <v>45</v>
      </c>
      <c r="E33" s="115">
        <f>SUM(LARGE(N33:V33,{1,2,3,4,5,6,7}))</f>
        <v>7</v>
      </c>
      <c r="F33" s="122">
        <f>IF(G33&gt;6,10,IF(G33&gt;4,5,IF(G33&gt;2,2,0)))</f>
        <v>0</v>
      </c>
      <c r="G33" s="123">
        <f>COUNTIF(N33:V33,"&gt;0")</f>
        <v>1</v>
      </c>
      <c r="H33" s="128">
        <f>MIN(2,SUM(I33:L33))</f>
        <v>1</v>
      </c>
      <c r="I33" s="1">
        <v>1</v>
      </c>
      <c r="L33" s="157"/>
      <c r="M33" s="119">
        <f>SUM(E33,F33,H33)</f>
        <v>8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7</v>
      </c>
      <c r="W33" s="20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0"/>
    </row>
    <row r="34" spans="1:37" x14ac:dyDescent="0.25">
      <c r="A34" t="s">
        <v>108</v>
      </c>
      <c r="B34" t="s">
        <v>156</v>
      </c>
      <c r="C34" s="8">
        <v>6</v>
      </c>
      <c r="D34" s="50" t="s">
        <v>45</v>
      </c>
      <c r="E34" s="115">
        <f>SUM(LARGE(N34:V34,{1,2,3,4,5,6,7}))</f>
        <v>8</v>
      </c>
      <c r="F34" s="122">
        <f>IF(G34&gt;6,10,IF(G34&gt;4,5,IF(G34&gt;2,2,0)))</f>
        <v>0</v>
      </c>
      <c r="G34" s="123">
        <f>COUNTIF(N34:V34,"&gt;0")</f>
        <v>1</v>
      </c>
      <c r="H34" s="128">
        <f>MIN(2,SUM(I34:L34))</f>
        <v>0</v>
      </c>
      <c r="L34" s="157"/>
      <c r="M34" s="119">
        <f>SUM(E34,F34,H34)</f>
        <v>8</v>
      </c>
      <c r="N34" s="4">
        <v>0</v>
      </c>
      <c r="O34" s="4">
        <v>0</v>
      </c>
      <c r="P34" s="4">
        <v>8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</row>
    <row r="35" spans="1:37" x14ac:dyDescent="0.25">
      <c r="A35" t="s">
        <v>52</v>
      </c>
      <c r="B35" t="s">
        <v>53</v>
      </c>
      <c r="C35" s="8">
        <v>6</v>
      </c>
      <c r="D35" s="50" t="s">
        <v>45</v>
      </c>
      <c r="E35" s="115">
        <f>SUM(LARGE(N35:V35,{1,2,3,4,5,6,7}))</f>
        <v>0</v>
      </c>
      <c r="F35" s="122">
        <f>IF(G35&gt;6,10,IF(G35&gt;4,5,IF(G35&gt;2,2,0)))</f>
        <v>0</v>
      </c>
      <c r="G35" s="123">
        <f>COUNTIF(N35:V35,"&gt;0")</f>
        <v>0</v>
      </c>
      <c r="H35" s="128">
        <f>MIN(2,SUM(I35:L35))</f>
        <v>2</v>
      </c>
      <c r="J35" s="1">
        <v>1</v>
      </c>
      <c r="K35" s="1">
        <v>1</v>
      </c>
      <c r="L35" s="157"/>
      <c r="M35" s="119">
        <f>SUM(E35,F35,H35)</f>
        <v>2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</row>
    <row r="36" spans="1:37" x14ac:dyDescent="0.25">
      <c r="A36" t="s">
        <v>123</v>
      </c>
      <c r="B36" t="s">
        <v>3</v>
      </c>
      <c r="C36" s="8">
        <v>6</v>
      </c>
      <c r="D36" s="50" t="s">
        <v>45</v>
      </c>
      <c r="E36" s="115">
        <f>SUM(LARGE(N36:V36,{1,2,3,4,5,6,7}))</f>
        <v>0</v>
      </c>
      <c r="F36" s="122">
        <f>IF(G36&gt;6,10,IF(G36&gt;4,5,IF(G36&gt;2,2,0)))</f>
        <v>0</v>
      </c>
      <c r="G36" s="123">
        <f>COUNTIF(N36:V36,"&gt;0")</f>
        <v>0</v>
      </c>
      <c r="H36" s="128">
        <f>MIN(2,SUM(I36:L36))</f>
        <v>1</v>
      </c>
      <c r="J36" s="1">
        <v>1</v>
      </c>
      <c r="L36" s="157"/>
      <c r="M36" s="119">
        <f>SUM(E36,F36,H36)</f>
        <v>1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</row>
    <row r="37" spans="1:37" x14ac:dyDescent="0.25">
      <c r="A37" t="s">
        <v>15</v>
      </c>
      <c r="B37" t="s">
        <v>16</v>
      </c>
      <c r="C37" s="8">
        <v>6</v>
      </c>
      <c r="D37" s="50" t="s">
        <v>45</v>
      </c>
      <c r="E37" s="115">
        <f>SUM(LARGE(N37:V37,{1,2,3,4,5,6,7}))</f>
        <v>0</v>
      </c>
      <c r="F37" s="122">
        <f>IF(G37&gt;6,10,IF(G37&gt;4,5,IF(G37&gt;2,2,0)))</f>
        <v>0</v>
      </c>
      <c r="G37" s="123">
        <f>COUNTIF(N37:V37,"&gt;0")</f>
        <v>0</v>
      </c>
      <c r="H37" s="128">
        <f>MIN(2,SUM(I37:L37))</f>
        <v>1</v>
      </c>
      <c r="J37" s="1">
        <v>1</v>
      </c>
      <c r="L37" s="157"/>
      <c r="M37" s="119">
        <f>SUM(E37,F37,H37)</f>
        <v>1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</row>
    <row r="38" spans="1:37" x14ac:dyDescent="0.25">
      <c r="A38" t="s">
        <v>70</v>
      </c>
      <c r="B38" t="s">
        <v>109</v>
      </c>
      <c r="C38" s="8">
        <v>6</v>
      </c>
      <c r="D38" s="50" t="s">
        <v>45</v>
      </c>
      <c r="E38" s="115">
        <f>SUM(LARGE(N38:V38,{1,2,3,4,5,6,7}))</f>
        <v>0</v>
      </c>
      <c r="F38" s="122">
        <f>IF(G38&gt;6,10,IF(G38&gt;4,5,IF(G38&gt;2,2,0)))</f>
        <v>0</v>
      </c>
      <c r="G38" s="123">
        <f>COUNTIF(N38:V38,"&gt;0")</f>
        <v>0</v>
      </c>
      <c r="H38" s="128">
        <f>MIN(2,SUM(I38:L38))</f>
        <v>0</v>
      </c>
      <c r="L38" s="157"/>
      <c r="M38" s="119">
        <f>SUM(E38,F38,H38)</f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</row>
    <row r="39" spans="1:37" x14ac:dyDescent="0.25">
      <c r="A39" t="s">
        <v>158</v>
      </c>
      <c r="B39" t="s">
        <v>159</v>
      </c>
      <c r="C39" s="8">
        <v>6</v>
      </c>
      <c r="D39" s="50" t="s">
        <v>45</v>
      </c>
      <c r="E39" s="115">
        <f>SUM(LARGE(N39:V39,{1,2,3,4,5,6,7}))</f>
        <v>0</v>
      </c>
      <c r="F39" s="122">
        <f>IF(G39&gt;6,10,IF(G39&gt;4,5,IF(G39&gt;2,2,0)))</f>
        <v>0</v>
      </c>
      <c r="G39" s="123">
        <f>COUNTIF(N39:V39,"&gt;0")</f>
        <v>0</v>
      </c>
      <c r="H39" s="128">
        <f>MIN(2,SUM(I39:L39))</f>
        <v>0</v>
      </c>
      <c r="L39" s="157"/>
      <c r="M39" s="119">
        <f>SUM(E39,F39,H39)</f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</row>
    <row r="40" spans="1:37" x14ac:dyDescent="0.25">
      <c r="A40" t="s">
        <v>126</v>
      </c>
      <c r="B40" t="s">
        <v>8</v>
      </c>
      <c r="C40" s="8">
        <v>6</v>
      </c>
      <c r="D40" s="50" t="s">
        <v>45</v>
      </c>
      <c r="E40" s="115">
        <f>SUM(LARGE(N40:V40,{1,2,3,4,5,6,7}))</f>
        <v>0</v>
      </c>
      <c r="F40" s="122">
        <f>IF(G40&gt;6,10,IF(G40&gt;4,5,IF(G40&gt;2,2,0)))</f>
        <v>0</v>
      </c>
      <c r="G40" s="123">
        <f>COUNTIF(N40:V40,"&gt;0")</f>
        <v>0</v>
      </c>
      <c r="H40" s="128">
        <f>MIN(2,SUM(I40:L40))</f>
        <v>0</v>
      </c>
      <c r="L40" s="157"/>
      <c r="M40" s="119">
        <f>SUM(E40,F40,H40)</f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</row>
    <row r="41" spans="1:37" x14ac:dyDescent="0.25">
      <c r="A41" t="s">
        <v>51</v>
      </c>
      <c r="B41" t="s">
        <v>14</v>
      </c>
      <c r="C41" s="8">
        <v>6</v>
      </c>
      <c r="D41" s="50" t="s">
        <v>45</v>
      </c>
      <c r="E41" s="115">
        <f>SUM(LARGE(N41:V41,{1,2,3,4,5,6,7}))</f>
        <v>0</v>
      </c>
      <c r="F41" s="122">
        <f>IF(G41&gt;6,10,IF(G41&gt;4,5,IF(G41&gt;2,2,0)))</f>
        <v>0</v>
      </c>
      <c r="G41" s="123">
        <f>COUNTIF(N41:V41,"&gt;0")</f>
        <v>0</v>
      </c>
      <c r="H41" s="128">
        <f>MIN(2,SUM(I41:L41))</f>
        <v>0</v>
      </c>
      <c r="L41" s="157"/>
      <c r="M41" s="119">
        <f>SUM(E41,F41,H41)</f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</row>
    <row r="42" spans="1:37" x14ac:dyDescent="0.25">
      <c r="A42" t="s">
        <v>157</v>
      </c>
      <c r="B42" t="s">
        <v>79</v>
      </c>
      <c r="C42" s="8">
        <v>6</v>
      </c>
      <c r="D42" s="50" t="s">
        <v>45</v>
      </c>
      <c r="E42" s="115">
        <f>SUM(LARGE(N42:V42,{1,2,3,4,5,6,7}))</f>
        <v>0</v>
      </c>
      <c r="F42" s="122">
        <f>IF(G42&gt;6,10,IF(G42&gt;4,5,IF(G42&gt;2,2,0)))</f>
        <v>0</v>
      </c>
      <c r="G42" s="123">
        <f>COUNTIF(N42:V42,"&gt;0")</f>
        <v>0</v>
      </c>
      <c r="H42" s="128">
        <f>MIN(2,SUM(I42:L42))</f>
        <v>0</v>
      </c>
      <c r="L42" s="156"/>
      <c r="M42" s="119">
        <f>SUM(E42,F42,H42)</f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</row>
    <row r="43" spans="1:37" x14ac:dyDescent="0.25">
      <c r="A43" t="s">
        <v>11</v>
      </c>
      <c r="B43" t="s">
        <v>12</v>
      </c>
      <c r="C43" s="8">
        <v>6</v>
      </c>
      <c r="D43" s="50" t="s">
        <v>45</v>
      </c>
      <c r="E43" s="115">
        <f>SUM(LARGE(N43:V43,{1,2,3,4,5,6,7}))</f>
        <v>0</v>
      </c>
      <c r="F43" s="122">
        <f>IF(G43&gt;6,10,IF(G43&gt;4,5,IF(G43&gt;2,2,0)))</f>
        <v>0</v>
      </c>
      <c r="G43" s="123">
        <f>COUNTIF(N43:V43,"&gt;0")</f>
        <v>0</v>
      </c>
      <c r="H43" s="128">
        <f>MIN(2,SUM(I43:L43))</f>
        <v>0</v>
      </c>
      <c r="L43" s="157"/>
      <c r="M43" s="119">
        <f>SUM(E43,F43,H43)</f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</row>
    <row r="44" spans="1:37" x14ac:dyDescent="0.25">
      <c r="A44" t="s">
        <v>46</v>
      </c>
      <c r="B44" t="s">
        <v>47</v>
      </c>
      <c r="C44" s="8">
        <v>6</v>
      </c>
      <c r="D44" s="50" t="s">
        <v>45</v>
      </c>
      <c r="E44" s="115">
        <f>SUM(LARGE(N44:V44,{1,2,3,4,5,6,7}))</f>
        <v>0</v>
      </c>
      <c r="F44" s="122">
        <f>IF(G44&gt;6,10,IF(G44&gt;4,5,IF(G44&gt;2,2,0)))</f>
        <v>0</v>
      </c>
      <c r="G44" s="123">
        <f>COUNTIF(N44:V44,"&gt;0")</f>
        <v>0</v>
      </c>
      <c r="H44" s="128">
        <f>MIN(2,SUM(I44:L44))</f>
        <v>0</v>
      </c>
      <c r="L44" s="157"/>
      <c r="M44" s="119">
        <f>SUM(E44,F44,H44)</f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</row>
    <row r="45" spans="1:37" x14ac:dyDescent="0.25">
      <c r="A45" t="s">
        <v>161</v>
      </c>
      <c r="B45" t="s">
        <v>162</v>
      </c>
      <c r="C45" s="8">
        <v>6</v>
      </c>
      <c r="D45" s="50" t="s">
        <v>45</v>
      </c>
      <c r="E45" s="115">
        <f>SUM(LARGE(N45:V45,{1,2,3,4,5,6,7}))</f>
        <v>0</v>
      </c>
      <c r="F45" s="122">
        <f>IF(G45&gt;6,10,IF(G45&gt;4,5,IF(G45&gt;2,2,0)))</f>
        <v>0</v>
      </c>
      <c r="G45" s="123">
        <f>COUNTIF(N45:V45,"&gt;0")</f>
        <v>0</v>
      </c>
      <c r="H45" s="128">
        <f>MIN(2,SUM(I45:L45))</f>
        <v>0</v>
      </c>
      <c r="L45" s="157"/>
      <c r="M45" s="119">
        <f>SUM(E45,F45,H45)</f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</row>
    <row r="46" spans="1:37" x14ac:dyDescent="0.25">
      <c r="A46" t="s">
        <v>49</v>
      </c>
      <c r="B46" t="s">
        <v>50</v>
      </c>
      <c r="C46" s="8">
        <v>6</v>
      </c>
      <c r="D46" s="50" t="s">
        <v>45</v>
      </c>
      <c r="E46" s="115">
        <f>SUM(LARGE(N46:V46,{1,2,3,4,5,6,7}))</f>
        <v>0</v>
      </c>
      <c r="F46" s="122">
        <f>IF(G46&gt;6,10,IF(G46&gt;4,5,IF(G46&gt;2,2,0)))</f>
        <v>0</v>
      </c>
      <c r="G46" s="123">
        <f>COUNTIF(N46:V46,"&gt;0")</f>
        <v>0</v>
      </c>
      <c r="H46" s="128">
        <f>MIN(2,SUM(I46:L46))</f>
        <v>0</v>
      </c>
      <c r="L46" s="157"/>
      <c r="M46" s="119">
        <f>SUM(E46,F46,H46)</f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</row>
    <row r="47" spans="1:37" x14ac:dyDescent="0.25">
      <c r="A47" t="s">
        <v>19</v>
      </c>
      <c r="B47" t="s">
        <v>20</v>
      </c>
      <c r="C47" s="8">
        <v>6</v>
      </c>
      <c r="D47" s="50" t="s">
        <v>45</v>
      </c>
      <c r="E47" s="135">
        <f>SUM(LARGE(N47:V47,{1,2,3,4,5,6,7}))</f>
        <v>0</v>
      </c>
      <c r="F47" s="136">
        <f>IF(G47&gt;6,10,IF(G47&gt;4,5,IF(G47&gt;2,2,0)))</f>
        <v>0</v>
      </c>
      <c r="G47" s="137">
        <f>COUNTIF(N47:V47,"&gt;0")</f>
        <v>0</v>
      </c>
      <c r="H47" s="128">
        <f>MIN(2,SUM(I47:L47))</f>
        <v>0</v>
      </c>
      <c r="I47" s="138"/>
      <c r="J47" s="138"/>
      <c r="K47" s="138"/>
      <c r="L47" s="158"/>
      <c r="M47" s="139">
        <f>SUM(E47,F47,H47)</f>
        <v>0</v>
      </c>
      <c r="N47" s="140">
        <v>0</v>
      </c>
      <c r="O47" s="140">
        <v>0</v>
      </c>
      <c r="P47" s="140">
        <v>0</v>
      </c>
      <c r="Q47" s="140">
        <v>0</v>
      </c>
      <c r="R47" s="140">
        <v>0</v>
      </c>
      <c r="S47" s="140">
        <v>0</v>
      </c>
      <c r="T47" s="140">
        <v>0</v>
      </c>
      <c r="U47" s="140">
        <v>0</v>
      </c>
      <c r="V47" s="140">
        <v>0</v>
      </c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</row>
    <row r="48" spans="1:37" s="149" customFormat="1" x14ac:dyDescent="0.25">
      <c r="A48" s="146"/>
      <c r="B48" s="147"/>
      <c r="C48" s="147">
        <v>6.5</v>
      </c>
      <c r="D48" s="147"/>
      <c r="E48" s="116"/>
      <c r="F48" s="112"/>
      <c r="G48" s="112"/>
      <c r="H48" s="112"/>
      <c r="I48" s="112"/>
      <c r="J48" s="112"/>
      <c r="K48" s="112"/>
      <c r="L48" s="112"/>
      <c r="M48" s="134"/>
      <c r="N48" s="116"/>
      <c r="O48" s="116"/>
      <c r="P48" s="116"/>
      <c r="Q48" s="116"/>
      <c r="R48" s="116"/>
      <c r="S48" s="116"/>
      <c r="T48" s="116"/>
      <c r="U48" s="116"/>
      <c r="V48" s="116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</row>
    <row r="49" spans="1:37" x14ac:dyDescent="0.25">
      <c r="A49" s="37"/>
      <c r="B49" s="37"/>
      <c r="C49" s="35">
        <v>7</v>
      </c>
      <c r="D49" s="47"/>
      <c r="E49" s="17"/>
      <c r="F49" s="141"/>
      <c r="G49" s="142"/>
      <c r="H49" s="141"/>
      <c r="I49" s="143"/>
      <c r="J49" s="143"/>
      <c r="K49" s="143"/>
      <c r="L49" s="142"/>
      <c r="M49" s="18"/>
      <c r="N49" s="145"/>
      <c r="O49" s="145"/>
      <c r="P49" s="145"/>
      <c r="Q49" s="145"/>
      <c r="R49" s="145"/>
      <c r="S49" s="145"/>
      <c r="T49" s="145"/>
      <c r="U49" s="145"/>
      <c r="V49" s="145"/>
    </row>
    <row r="50" spans="1:37" x14ac:dyDescent="0.25">
      <c r="A50" t="s">
        <v>23</v>
      </c>
      <c r="B50" t="s">
        <v>118</v>
      </c>
      <c r="C50" s="8">
        <v>8</v>
      </c>
      <c r="D50" s="51" t="s">
        <v>62</v>
      </c>
      <c r="E50" s="115">
        <f>SUM(LARGE(N50:V50,{1,2,3,4,5,6,7}))</f>
        <v>64</v>
      </c>
      <c r="F50" s="122">
        <f>IF(G50&gt;6,10,IF(G50&gt;4,5,IF(G50&gt;2,2,0)))</f>
        <v>10</v>
      </c>
      <c r="G50" s="123">
        <f>COUNTIF(N50:V50,"&gt;0")</f>
        <v>7</v>
      </c>
      <c r="H50" s="128">
        <f>MIN(2,SUM(I50:L50))</f>
        <v>2</v>
      </c>
      <c r="K50" s="1">
        <v>1</v>
      </c>
      <c r="L50" s="157">
        <v>1</v>
      </c>
      <c r="M50" s="119">
        <f>SUM(E50,F50,H50)</f>
        <v>76</v>
      </c>
      <c r="N50" s="4">
        <v>9</v>
      </c>
      <c r="O50" s="4">
        <v>8</v>
      </c>
      <c r="P50" s="4">
        <v>9</v>
      </c>
      <c r="Q50" s="4">
        <v>9</v>
      </c>
      <c r="R50" s="4">
        <v>0</v>
      </c>
      <c r="S50" s="4">
        <v>0</v>
      </c>
      <c r="T50" s="4">
        <v>9</v>
      </c>
      <c r="U50" s="4">
        <v>10</v>
      </c>
      <c r="V50" s="4">
        <v>10</v>
      </c>
    </row>
    <row r="51" spans="1:37" x14ac:dyDescent="0.25">
      <c r="A51" t="s">
        <v>108</v>
      </c>
      <c r="B51" t="s">
        <v>26</v>
      </c>
      <c r="C51" s="8">
        <v>8</v>
      </c>
      <c r="D51" s="51" t="s">
        <v>62</v>
      </c>
      <c r="E51" s="115">
        <f>SUM(LARGE(N51:V51,{1,2,3,4,5,6,7}))</f>
        <v>57</v>
      </c>
      <c r="F51" s="122">
        <f>IF(G51&gt;6,10,IF(G51&gt;4,5,IF(G51&gt;2,2,0)))</f>
        <v>5</v>
      </c>
      <c r="G51" s="123">
        <f>COUNTIF(N51:V51,"&gt;0")</f>
        <v>6</v>
      </c>
      <c r="H51" s="128">
        <f>MIN(2,SUM(I51:L51))</f>
        <v>2</v>
      </c>
      <c r="J51" s="1">
        <v>1</v>
      </c>
      <c r="L51" s="157">
        <v>1</v>
      </c>
      <c r="M51" s="119">
        <f>SUM(E51,F51,H51)</f>
        <v>64</v>
      </c>
      <c r="N51" s="4">
        <v>10</v>
      </c>
      <c r="O51" s="4">
        <v>10</v>
      </c>
      <c r="P51" s="4">
        <v>10</v>
      </c>
      <c r="Q51" s="4">
        <v>0</v>
      </c>
      <c r="R51" s="4">
        <v>0</v>
      </c>
      <c r="S51" s="4">
        <v>8</v>
      </c>
      <c r="T51" s="4">
        <v>10</v>
      </c>
      <c r="U51" s="4">
        <v>0</v>
      </c>
      <c r="V51" s="4">
        <v>9</v>
      </c>
    </row>
    <row r="52" spans="1:37" x14ac:dyDescent="0.25">
      <c r="A52" t="s">
        <v>17</v>
      </c>
      <c r="B52" t="s">
        <v>115</v>
      </c>
      <c r="C52" s="8">
        <v>8</v>
      </c>
      <c r="D52" s="51" t="s">
        <v>62</v>
      </c>
      <c r="E52" s="115">
        <f>SUM(LARGE(N52:V52,{1,2,3,4,5,6,7}))</f>
        <v>43</v>
      </c>
      <c r="F52" s="122">
        <f>IF(G52&gt;6,10,IF(G52&gt;4,5,IF(G52&gt;2,2,0)))</f>
        <v>5</v>
      </c>
      <c r="G52" s="123">
        <f>COUNTIF(N52:V52,"&gt;0")</f>
        <v>5</v>
      </c>
      <c r="H52" s="128">
        <f>MIN(2,SUM(I52:L52))</f>
        <v>0</v>
      </c>
      <c r="L52" s="157"/>
      <c r="M52" s="119">
        <f>SUM(E52,F52,H52)</f>
        <v>48</v>
      </c>
      <c r="N52" s="4">
        <v>6</v>
      </c>
      <c r="O52" s="4">
        <v>0</v>
      </c>
      <c r="P52" s="4">
        <v>0</v>
      </c>
      <c r="Q52" s="4">
        <v>10</v>
      </c>
      <c r="R52" s="4">
        <v>10</v>
      </c>
      <c r="S52" s="4">
        <v>9</v>
      </c>
      <c r="T52" s="4">
        <v>8</v>
      </c>
      <c r="U52" s="4">
        <v>0</v>
      </c>
      <c r="V52" s="4">
        <v>0</v>
      </c>
    </row>
    <row r="53" spans="1:37" x14ac:dyDescent="0.25">
      <c r="A53" t="s">
        <v>74</v>
      </c>
      <c r="B53" t="s">
        <v>5</v>
      </c>
      <c r="C53" s="8">
        <v>8</v>
      </c>
      <c r="D53" s="51" t="s">
        <v>62</v>
      </c>
      <c r="E53" s="115">
        <f>SUM(LARGE(N53:V53,{1,2,3,4,5,6,7}))</f>
        <v>31</v>
      </c>
      <c r="F53" s="122">
        <f>IF(G53&gt;6,10,IF(G53&gt;4,5,IF(G53&gt;2,2,0)))</f>
        <v>2</v>
      </c>
      <c r="G53" s="123">
        <f>COUNTIF(N53:V53,"&gt;0")</f>
        <v>4</v>
      </c>
      <c r="H53" s="128">
        <f>MIN(2,SUM(I53:L53))</f>
        <v>2</v>
      </c>
      <c r="I53" s="1">
        <v>1</v>
      </c>
      <c r="K53" s="1">
        <v>1</v>
      </c>
      <c r="L53" s="157">
        <v>1</v>
      </c>
      <c r="M53" s="119">
        <f>SUM(E53,F53,H53)</f>
        <v>35</v>
      </c>
      <c r="N53" s="4">
        <v>7</v>
      </c>
      <c r="O53" s="4">
        <v>9</v>
      </c>
      <c r="P53" s="4">
        <v>0</v>
      </c>
      <c r="Q53" s="4">
        <v>0</v>
      </c>
      <c r="R53" s="4">
        <v>0</v>
      </c>
      <c r="S53" s="4">
        <v>7</v>
      </c>
      <c r="T53" s="4">
        <v>0</v>
      </c>
      <c r="U53" s="4">
        <v>0</v>
      </c>
      <c r="V53" s="4">
        <v>8</v>
      </c>
      <c r="W53" s="20"/>
    </row>
    <row r="54" spans="1:37" x14ac:dyDescent="0.25">
      <c r="A54" t="s">
        <v>4</v>
      </c>
      <c r="B54" t="s">
        <v>131</v>
      </c>
      <c r="C54" s="8">
        <v>8</v>
      </c>
      <c r="D54" s="51" t="s">
        <v>62</v>
      </c>
      <c r="E54" s="115">
        <f>SUM(LARGE(N54:V54,{1,2,3,4,5,6,7}))</f>
        <v>10</v>
      </c>
      <c r="F54" s="122">
        <f>IF(G54&gt;6,10,IF(G54&gt;4,5,IF(G54&gt;2,2,0)))</f>
        <v>0</v>
      </c>
      <c r="G54" s="123">
        <f>COUNTIF(N54:V54,"&gt;0")</f>
        <v>1</v>
      </c>
      <c r="H54" s="128">
        <f>MIN(2,SUM(I54:L54))</f>
        <v>0</v>
      </c>
      <c r="L54" s="157"/>
      <c r="M54" s="119">
        <f>SUM(E54,F54,H54)</f>
        <v>10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10</v>
      </c>
      <c r="T54" s="4">
        <v>0</v>
      </c>
      <c r="U54" s="4">
        <v>0</v>
      </c>
      <c r="V54" s="4">
        <v>0</v>
      </c>
    </row>
    <row r="55" spans="1:37" x14ac:dyDescent="0.25">
      <c r="A55" t="s">
        <v>164</v>
      </c>
      <c r="B55" t="s">
        <v>140</v>
      </c>
      <c r="C55" s="8">
        <v>8</v>
      </c>
      <c r="D55" s="51" t="s">
        <v>62</v>
      </c>
      <c r="E55" s="115">
        <f>SUM(LARGE(N55:V55,{1,2,3,4,5,6,7}))</f>
        <v>8</v>
      </c>
      <c r="F55" s="122">
        <f>IF(G55&gt;6,10,IF(G55&gt;4,5,IF(G55&gt;2,2,0)))</f>
        <v>0</v>
      </c>
      <c r="G55" s="123">
        <f>COUNTIF(N55:V55,"&gt;0")</f>
        <v>1</v>
      </c>
      <c r="H55" s="128">
        <f>MIN(2,SUM(I55:L55))</f>
        <v>0</v>
      </c>
      <c r="L55" s="157"/>
      <c r="M55" s="119">
        <f>SUM(E55,F55,H55)</f>
        <v>8</v>
      </c>
      <c r="N55" s="4">
        <v>8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</row>
    <row r="56" spans="1:37" x14ac:dyDescent="0.25">
      <c r="A56" t="s">
        <v>57</v>
      </c>
      <c r="B56" t="s">
        <v>58</v>
      </c>
      <c r="C56" s="8">
        <v>8</v>
      </c>
      <c r="D56" s="51" t="s">
        <v>62</v>
      </c>
      <c r="E56" s="115">
        <f>SUM(LARGE(N56:V56,{1,2,3,4,5,6,7}))</f>
        <v>0</v>
      </c>
      <c r="F56" s="122">
        <f>IF(G56&gt;6,10,IF(G56&gt;4,5,IF(G56&gt;2,2,0)))</f>
        <v>0</v>
      </c>
      <c r="G56" s="123">
        <f>COUNTIF(N56:V56,"&gt;0")</f>
        <v>0</v>
      </c>
      <c r="H56" s="128">
        <f>MIN(2,SUM(I56:L56))</f>
        <v>2</v>
      </c>
      <c r="J56" s="1">
        <v>1</v>
      </c>
      <c r="L56" s="157">
        <v>1</v>
      </c>
      <c r="M56" s="119">
        <f>SUM(E56,F56,H56)</f>
        <v>2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AK56" s="10"/>
    </row>
    <row r="57" spans="1:37" x14ac:dyDescent="0.25">
      <c r="A57" t="s">
        <v>88</v>
      </c>
      <c r="B57" t="s">
        <v>89</v>
      </c>
      <c r="C57" s="8">
        <v>8</v>
      </c>
      <c r="D57" s="51" t="s">
        <v>62</v>
      </c>
      <c r="E57" s="115">
        <f>SUM(LARGE(N57:V57,{1,2,3,4,5,6,7}))</f>
        <v>0</v>
      </c>
      <c r="F57" s="122">
        <f>IF(G57&gt;6,10,IF(G57&gt;4,5,IF(G57&gt;2,2,0)))</f>
        <v>0</v>
      </c>
      <c r="G57" s="123">
        <f>COUNTIF(N57:V57,"&gt;0")</f>
        <v>0</v>
      </c>
      <c r="H57" s="128">
        <f>MIN(2,SUM(I57:L57))</f>
        <v>2</v>
      </c>
      <c r="I57" s="1">
        <v>1</v>
      </c>
      <c r="J57" s="1">
        <v>1</v>
      </c>
      <c r="K57" s="1">
        <v>1</v>
      </c>
      <c r="L57" s="157">
        <v>1</v>
      </c>
      <c r="M57" s="119">
        <f>SUM(E57,F57,H57)</f>
        <v>2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</row>
    <row r="58" spans="1:37" x14ac:dyDescent="0.25">
      <c r="A58" t="s">
        <v>6</v>
      </c>
      <c r="B58" t="s">
        <v>7</v>
      </c>
      <c r="C58" s="8">
        <v>8</v>
      </c>
      <c r="D58" s="51" t="s">
        <v>62</v>
      </c>
      <c r="E58" s="115">
        <f>SUM(LARGE(N58:V58,{1,2,3,4,5,6,7}))</f>
        <v>0</v>
      </c>
      <c r="F58" s="122">
        <f>IF(G58&gt;6,10,IF(G58&gt;4,5,IF(G58&gt;2,2,0)))</f>
        <v>0</v>
      </c>
      <c r="G58" s="123">
        <f>COUNTIF(N58:V58,"&gt;0")</f>
        <v>0</v>
      </c>
      <c r="H58" s="128">
        <f>MIN(2,SUM(I58:L58))</f>
        <v>1</v>
      </c>
      <c r="J58" s="1">
        <v>1</v>
      </c>
      <c r="L58" s="157"/>
      <c r="M58" s="119">
        <f>SUM(E58,F58,H58)</f>
        <v>1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</row>
    <row r="59" spans="1:37" x14ac:dyDescent="0.25">
      <c r="A59" t="s">
        <v>166</v>
      </c>
      <c r="B59" t="s">
        <v>137</v>
      </c>
      <c r="C59" s="8">
        <v>8</v>
      </c>
      <c r="D59" s="51" t="s">
        <v>62</v>
      </c>
      <c r="E59" s="115">
        <f>SUM(LARGE(N59:V59,{1,2,3,4,5,6,7}))</f>
        <v>0</v>
      </c>
      <c r="F59" s="122">
        <f>IF(G59&gt;6,10,IF(G59&gt;4,5,IF(G59&gt;2,2,0)))</f>
        <v>0</v>
      </c>
      <c r="G59" s="123">
        <f>COUNTIF(N59:V59,"&gt;0")</f>
        <v>0</v>
      </c>
      <c r="H59" s="128">
        <f>MIN(2,SUM(I59:L59))</f>
        <v>1</v>
      </c>
      <c r="L59" s="157">
        <v>1</v>
      </c>
      <c r="M59" s="119">
        <f>SUM(E59,F59,H59)</f>
        <v>1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</row>
    <row r="60" spans="1:37" x14ac:dyDescent="0.25">
      <c r="A60" t="s">
        <v>133</v>
      </c>
      <c r="B60" t="s">
        <v>83</v>
      </c>
      <c r="C60" s="8">
        <v>8</v>
      </c>
      <c r="D60" s="51" t="s">
        <v>62</v>
      </c>
      <c r="E60" s="115">
        <f>SUM(LARGE(N60:V60,{1,2,3,4,5,6,7}))</f>
        <v>0</v>
      </c>
      <c r="F60" s="122">
        <f>IF(G60&gt;6,10,IF(G60&gt;4,5,IF(G60&gt;2,2,0)))</f>
        <v>0</v>
      </c>
      <c r="G60" s="123">
        <f>COUNTIF(N60:V60,"&gt;0")</f>
        <v>0</v>
      </c>
      <c r="H60" s="128">
        <f>MIN(2,SUM(I60:L60))</f>
        <v>0</v>
      </c>
      <c r="L60" s="157"/>
      <c r="M60" s="119">
        <f>SUM(E60,F60,H60)</f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</row>
    <row r="61" spans="1:37" x14ac:dyDescent="0.25">
      <c r="A61" t="s">
        <v>52</v>
      </c>
      <c r="B61" t="s">
        <v>85</v>
      </c>
      <c r="C61" s="8">
        <v>8</v>
      </c>
      <c r="D61" s="51" t="s">
        <v>62</v>
      </c>
      <c r="E61" s="115">
        <f>SUM(LARGE(N61:V61,{1,2,3,4,5,6,7}))</f>
        <v>0</v>
      </c>
      <c r="F61" s="122">
        <f>IF(G61&gt;6,10,IF(G61&gt;4,5,IF(G61&gt;2,2,0)))</f>
        <v>0</v>
      </c>
      <c r="G61" s="123">
        <f>COUNTIF(N61:V61,"&gt;0")</f>
        <v>0</v>
      </c>
      <c r="H61" s="128">
        <f>MIN(2,SUM(I61:L61))</f>
        <v>0</v>
      </c>
      <c r="L61" s="157"/>
      <c r="M61" s="119">
        <f>SUM(E61,F61,H61)</f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20"/>
    </row>
    <row r="62" spans="1:37" x14ac:dyDescent="0.25">
      <c r="A62" t="s">
        <v>84</v>
      </c>
      <c r="B62" t="s">
        <v>85</v>
      </c>
      <c r="C62" s="8">
        <v>8</v>
      </c>
      <c r="D62" s="51" t="s">
        <v>62</v>
      </c>
      <c r="E62" s="115">
        <f>SUM(LARGE(N62:V62,{1,2,3,4,5,6,7}))</f>
        <v>0</v>
      </c>
      <c r="F62" s="122">
        <f>IF(G62&gt;6,10,IF(G62&gt;4,5,IF(G62&gt;2,2,0)))</f>
        <v>0</v>
      </c>
      <c r="G62" s="123">
        <f>COUNTIF(N62:V62,"&gt;0")</f>
        <v>0</v>
      </c>
      <c r="H62" s="128">
        <f>MIN(2,SUM(I62:L62))</f>
        <v>0</v>
      </c>
      <c r="L62" s="157"/>
      <c r="M62" s="119">
        <f>SUM(E62,F62,H62)</f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</row>
    <row r="63" spans="1:37" x14ac:dyDescent="0.25">
      <c r="A63" t="s">
        <v>169</v>
      </c>
      <c r="B63" t="s">
        <v>170</v>
      </c>
      <c r="C63" s="8">
        <v>8</v>
      </c>
      <c r="D63" s="51" t="s">
        <v>62</v>
      </c>
      <c r="E63" s="115">
        <f>SUM(LARGE(N63:V63,{1,2,3,4,5,6,7}))</f>
        <v>0</v>
      </c>
      <c r="F63" s="122">
        <f>IF(G63&gt;6,10,IF(G63&gt;4,5,IF(G63&gt;2,2,0)))</f>
        <v>0</v>
      </c>
      <c r="G63" s="123">
        <f>COUNTIF(N63:V63,"&gt;0")</f>
        <v>0</v>
      </c>
      <c r="H63" s="128">
        <f>MIN(2,SUM(I63:L63))</f>
        <v>0</v>
      </c>
      <c r="L63" s="157"/>
      <c r="M63" s="119">
        <f>SUM(E63,F63,H63)</f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</row>
    <row r="64" spans="1:37" x14ac:dyDescent="0.25">
      <c r="A64" t="s">
        <v>21</v>
      </c>
      <c r="B64" t="s">
        <v>95</v>
      </c>
      <c r="C64" s="8">
        <v>8</v>
      </c>
      <c r="D64" s="51" t="s">
        <v>62</v>
      </c>
      <c r="E64" s="115">
        <f>SUM(LARGE(N64:V64,{1,2,3,4,5,6,7}))</f>
        <v>0</v>
      </c>
      <c r="F64" s="122">
        <f>IF(G64&gt;6,10,IF(G64&gt;4,5,IF(G64&gt;2,2,0)))</f>
        <v>0</v>
      </c>
      <c r="G64" s="123">
        <f>COUNTIF(N64:V64,"&gt;0")</f>
        <v>0</v>
      </c>
      <c r="H64" s="128">
        <f>MIN(2,SUM(I64:L64))</f>
        <v>0</v>
      </c>
      <c r="L64" s="157"/>
      <c r="M64" s="119">
        <f>SUM(E64,F64,H64)</f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</row>
    <row r="65" spans="1:37" x14ac:dyDescent="0.25">
      <c r="A65" t="s">
        <v>168</v>
      </c>
      <c r="B65" t="s">
        <v>22</v>
      </c>
      <c r="C65" s="8">
        <v>8</v>
      </c>
      <c r="D65" s="51" t="s">
        <v>62</v>
      </c>
      <c r="E65" s="115">
        <f>SUM(LARGE(N65:V65,{1,2,3,4,5,6,7}))</f>
        <v>0</v>
      </c>
      <c r="F65" s="122">
        <f>IF(G65&gt;6,10,IF(G65&gt;4,5,IF(G65&gt;2,2,0)))</f>
        <v>0</v>
      </c>
      <c r="G65" s="123">
        <f>COUNTIF(N65:V65,"&gt;0")</f>
        <v>0</v>
      </c>
      <c r="H65" s="128">
        <f>MIN(2,SUM(I65:L65))</f>
        <v>0</v>
      </c>
      <c r="L65" s="157"/>
      <c r="M65" s="119">
        <f>SUM(E65,F65,H65)</f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20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0"/>
    </row>
    <row r="66" spans="1:37" x14ac:dyDescent="0.25">
      <c r="A66" t="s">
        <v>4</v>
      </c>
      <c r="B66" t="s">
        <v>22</v>
      </c>
      <c r="C66" s="8">
        <v>8</v>
      </c>
      <c r="D66" s="51" t="s">
        <v>62</v>
      </c>
      <c r="E66" s="115">
        <f>SUM(LARGE(N66:V66,{1,2,3,4,5,6,7}))</f>
        <v>0</v>
      </c>
      <c r="F66" s="122">
        <f>IF(G66&gt;6,10,IF(G66&gt;4,5,IF(G66&gt;2,2,0)))</f>
        <v>0</v>
      </c>
      <c r="G66" s="123">
        <f>COUNTIF(N66:V66,"&gt;0")</f>
        <v>0</v>
      </c>
      <c r="H66" s="128">
        <f>MIN(2,SUM(I66:L66))</f>
        <v>0</v>
      </c>
      <c r="L66" s="157"/>
      <c r="M66" s="119">
        <f>SUM(E66,F66,H66)</f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20"/>
    </row>
    <row r="67" spans="1:37" x14ac:dyDescent="0.25">
      <c r="A67" t="s">
        <v>127</v>
      </c>
      <c r="B67" t="s">
        <v>128</v>
      </c>
      <c r="C67" s="8">
        <v>8</v>
      </c>
      <c r="D67" s="51" t="s">
        <v>62</v>
      </c>
      <c r="E67" s="115">
        <f>SUM(LARGE(N67:V67,{1,2,3,4,5,6,7}))</f>
        <v>0</v>
      </c>
      <c r="F67" s="122">
        <f>IF(G67&gt;6,10,IF(G67&gt;4,5,IF(G67&gt;2,2,0)))</f>
        <v>0</v>
      </c>
      <c r="G67" s="123">
        <f>COUNTIF(N67:V67,"&gt;0")</f>
        <v>0</v>
      </c>
      <c r="H67" s="128">
        <f>MIN(2,SUM(I67:L67))</f>
        <v>0</v>
      </c>
      <c r="L67" s="157"/>
      <c r="M67" s="119">
        <f>SUM(E67,F67,H67)</f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AK67" s="14"/>
    </row>
    <row r="68" spans="1:37" x14ac:dyDescent="0.25">
      <c r="A68" t="s">
        <v>6</v>
      </c>
      <c r="B68" t="s">
        <v>72</v>
      </c>
      <c r="C68" s="8">
        <v>8</v>
      </c>
      <c r="D68" s="51" t="s">
        <v>62</v>
      </c>
      <c r="E68" s="115">
        <f>SUM(LARGE(N68:V68,{1,2,3,4,5,6,7}))</f>
        <v>0</v>
      </c>
      <c r="F68" s="122">
        <f>IF(G68&gt;6,10,IF(G68&gt;4,5,IF(G68&gt;2,2,0)))</f>
        <v>0</v>
      </c>
      <c r="G68" s="123">
        <f>COUNTIF(N68:V68,"&gt;0")</f>
        <v>0</v>
      </c>
      <c r="H68" s="128">
        <f>MIN(2,SUM(I68:L68))</f>
        <v>0</v>
      </c>
      <c r="L68" s="157"/>
      <c r="M68" s="119">
        <f>SUM(E68,F68,H68)</f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3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14"/>
    </row>
    <row r="69" spans="1:37" x14ac:dyDescent="0.25">
      <c r="A69" t="s">
        <v>167</v>
      </c>
      <c r="B69" t="s">
        <v>79</v>
      </c>
      <c r="C69" s="8">
        <v>8</v>
      </c>
      <c r="D69" s="51" t="s">
        <v>62</v>
      </c>
      <c r="E69" s="115">
        <f>SUM(LARGE(N69:V69,{1,2,3,4,5,6,7}))</f>
        <v>0</v>
      </c>
      <c r="F69" s="122">
        <f>IF(G69&gt;6,10,IF(G69&gt;4,5,IF(G69&gt;2,2,0)))</f>
        <v>0</v>
      </c>
      <c r="G69" s="123">
        <f>COUNTIF(N69:V69,"&gt;0")</f>
        <v>0</v>
      </c>
      <c r="H69" s="128">
        <f>MIN(2,SUM(I69:L69))</f>
        <v>0</v>
      </c>
      <c r="L69" s="157"/>
      <c r="M69" s="119">
        <f>SUM(E69,F69,H69)</f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20"/>
    </row>
    <row r="70" spans="1:37" x14ac:dyDescent="0.25">
      <c r="A70" t="s">
        <v>52</v>
      </c>
      <c r="B70" t="s">
        <v>165</v>
      </c>
      <c r="C70" s="8">
        <v>8</v>
      </c>
      <c r="D70" s="51" t="s">
        <v>62</v>
      </c>
      <c r="E70" s="115">
        <f>SUM(LARGE(N70:V70,{1,2,3,4,5,6,7}))</f>
        <v>0</v>
      </c>
      <c r="F70" s="122">
        <f>IF(G70&gt;6,10,IF(G70&gt;4,5,IF(G70&gt;2,2,0)))</f>
        <v>0</v>
      </c>
      <c r="G70" s="123">
        <f>COUNTIF(N70:V70,"&gt;0")</f>
        <v>0</v>
      </c>
      <c r="H70" s="128">
        <f>MIN(2,SUM(I70:L70))</f>
        <v>0</v>
      </c>
      <c r="L70" s="157"/>
      <c r="M70" s="119">
        <f>SUM(E70,F70,H70)</f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</row>
    <row r="71" spans="1:37" x14ac:dyDescent="0.25">
      <c r="A71" t="s">
        <v>43</v>
      </c>
      <c r="B71" t="s">
        <v>63</v>
      </c>
      <c r="C71" s="8">
        <v>8</v>
      </c>
      <c r="D71" s="51" t="s">
        <v>62</v>
      </c>
      <c r="E71" s="135">
        <f>SUM(LARGE(N71:V71,{1,2,3,4,5,6,7}))</f>
        <v>0</v>
      </c>
      <c r="F71" s="136">
        <f>IF(G71&gt;6,10,IF(G71&gt;4,5,IF(G71&gt;2,2,0)))</f>
        <v>0</v>
      </c>
      <c r="G71" s="137">
        <f>COUNTIF(N71:V71,"&gt;0")</f>
        <v>0</v>
      </c>
      <c r="H71" s="128">
        <f>MIN(2,SUM(I71:L71))</f>
        <v>0</v>
      </c>
      <c r="I71" s="138"/>
      <c r="J71" s="138"/>
      <c r="K71" s="138"/>
      <c r="L71" s="158"/>
      <c r="M71" s="139">
        <f>SUM(E71,F71,H71)</f>
        <v>0</v>
      </c>
      <c r="N71" s="140">
        <v>0</v>
      </c>
      <c r="O71" s="140">
        <v>0</v>
      </c>
      <c r="P71" s="140">
        <v>0</v>
      </c>
      <c r="Q71" s="140">
        <v>0</v>
      </c>
      <c r="R71" s="140">
        <v>0</v>
      </c>
      <c r="S71" s="140">
        <v>0</v>
      </c>
      <c r="T71" s="140">
        <v>0</v>
      </c>
      <c r="U71" s="140">
        <v>0</v>
      </c>
      <c r="V71" s="140">
        <v>0</v>
      </c>
    </row>
    <row r="72" spans="1:37" s="112" customFormat="1" x14ac:dyDescent="0.25">
      <c r="A72" s="58"/>
      <c r="C72" s="147">
        <v>8.5</v>
      </c>
      <c r="D72" s="147"/>
      <c r="E72" s="116"/>
      <c r="M72" s="134"/>
      <c r="N72" s="116"/>
      <c r="O72" s="116"/>
      <c r="P72" s="116"/>
      <c r="Q72" s="116"/>
      <c r="R72" s="116"/>
      <c r="S72" s="116"/>
      <c r="T72" s="116"/>
      <c r="U72" s="116"/>
      <c r="V72" s="116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9"/>
    </row>
    <row r="73" spans="1:37" x14ac:dyDescent="0.25">
      <c r="A73" s="37"/>
      <c r="B73" s="37"/>
      <c r="C73" s="35">
        <v>9</v>
      </c>
      <c r="D73" s="47"/>
      <c r="E73" s="17"/>
      <c r="F73" s="141"/>
      <c r="G73" s="142"/>
      <c r="H73" s="141"/>
      <c r="I73" s="143"/>
      <c r="J73" s="143"/>
      <c r="K73" s="143"/>
      <c r="L73" s="142"/>
      <c r="M73" s="144"/>
      <c r="N73" s="145"/>
      <c r="O73" s="145"/>
      <c r="P73" s="145"/>
      <c r="Q73" s="145"/>
      <c r="R73" s="145"/>
      <c r="S73" s="145"/>
      <c r="T73" s="145"/>
      <c r="U73" s="145"/>
      <c r="V73" s="145"/>
    </row>
    <row r="74" spans="1:37" x14ac:dyDescent="0.25">
      <c r="A74" t="s">
        <v>4</v>
      </c>
      <c r="B74" t="s">
        <v>13</v>
      </c>
      <c r="C74" s="8">
        <v>10</v>
      </c>
      <c r="D74" s="52" t="s">
        <v>78</v>
      </c>
      <c r="E74" s="115">
        <f>SUM(LARGE(N74:V74,{1,2,3,4,5,6,7}))</f>
        <v>62</v>
      </c>
      <c r="F74" s="122">
        <f>IF(G74&gt;6,10,IF(G74&gt;4,5,IF(G74&gt;2,2,0)))</f>
        <v>10</v>
      </c>
      <c r="G74" s="123">
        <f>COUNTIF(N74:V74,"&gt;0")</f>
        <v>8</v>
      </c>
      <c r="H74" s="128">
        <f>MIN(2,SUM(I74:L74))</f>
        <v>2</v>
      </c>
      <c r="J74" s="1">
        <v>1</v>
      </c>
      <c r="K74" s="1">
        <v>1</v>
      </c>
      <c r="L74" s="157"/>
      <c r="M74" s="119">
        <f>SUM(E74,F74,H74)</f>
        <v>74</v>
      </c>
      <c r="N74" s="4">
        <v>0</v>
      </c>
      <c r="O74" s="4">
        <v>10</v>
      </c>
      <c r="P74" s="4">
        <v>6</v>
      </c>
      <c r="Q74" s="4">
        <v>7</v>
      </c>
      <c r="R74" s="4">
        <v>8</v>
      </c>
      <c r="S74" s="4">
        <v>10</v>
      </c>
      <c r="T74" s="4">
        <v>8</v>
      </c>
      <c r="U74" s="4">
        <v>10</v>
      </c>
      <c r="V74" s="4">
        <v>9</v>
      </c>
    </row>
    <row r="75" spans="1:37" x14ac:dyDescent="0.25">
      <c r="A75" t="s">
        <v>93</v>
      </c>
      <c r="B75" t="s">
        <v>24</v>
      </c>
      <c r="C75" s="8">
        <v>10</v>
      </c>
      <c r="D75" s="52" t="s">
        <v>78</v>
      </c>
      <c r="E75" s="115">
        <f>SUM(LARGE(N75:V75,{1,2,3,4,5,6,7}))</f>
        <v>58</v>
      </c>
      <c r="F75" s="122">
        <f>IF(G75&gt;6,10,IF(G75&gt;4,5,IF(G75&gt;2,2,0)))</f>
        <v>10</v>
      </c>
      <c r="G75" s="123">
        <f>COUNTIF(N75:V75,"&gt;0")</f>
        <v>9</v>
      </c>
      <c r="H75" s="128">
        <f>MIN(2,SUM(I75:L75))</f>
        <v>2</v>
      </c>
      <c r="J75" s="1">
        <v>1</v>
      </c>
      <c r="K75" s="1">
        <v>1</v>
      </c>
      <c r="L75" s="157"/>
      <c r="M75" s="119">
        <f>SUM(E75,F75,H75)</f>
        <v>70</v>
      </c>
      <c r="N75" s="4">
        <v>8</v>
      </c>
      <c r="O75" s="4">
        <v>8</v>
      </c>
      <c r="P75" s="4">
        <v>8</v>
      </c>
      <c r="Q75" s="4">
        <v>8</v>
      </c>
      <c r="R75" s="4">
        <v>6</v>
      </c>
      <c r="S75" s="4">
        <v>7</v>
      </c>
      <c r="T75" s="4">
        <v>9</v>
      </c>
      <c r="U75" s="4">
        <v>9</v>
      </c>
      <c r="V75" s="4">
        <v>8</v>
      </c>
    </row>
    <row r="76" spans="1:37" x14ac:dyDescent="0.25">
      <c r="A76" t="s">
        <v>15</v>
      </c>
      <c r="B76" t="s">
        <v>129</v>
      </c>
      <c r="C76" s="8">
        <v>10</v>
      </c>
      <c r="D76" s="52" t="s">
        <v>78</v>
      </c>
      <c r="E76" s="115">
        <f>SUM(LARGE(N76:V76,{1,2,3,4,5,6,7}))</f>
        <v>59</v>
      </c>
      <c r="F76" s="122">
        <f>IF(G76&gt;6,10,IF(G76&gt;4,5,IF(G76&gt;2,2,0)))</f>
        <v>5</v>
      </c>
      <c r="G76" s="123">
        <f>COUNTIF(N76:V76,"&gt;0")</f>
        <v>6</v>
      </c>
      <c r="H76" s="128">
        <f>MIN(2,SUM(I76:L76))</f>
        <v>2</v>
      </c>
      <c r="I76" s="1">
        <v>1</v>
      </c>
      <c r="J76" s="1">
        <v>1</v>
      </c>
      <c r="K76" s="1">
        <v>1</v>
      </c>
      <c r="L76" s="157">
        <v>1</v>
      </c>
      <c r="M76" s="119">
        <f>SUM(E76,F76,H76)</f>
        <v>66</v>
      </c>
      <c r="N76" s="4">
        <v>9</v>
      </c>
      <c r="O76" s="4">
        <v>0</v>
      </c>
      <c r="P76" s="4">
        <v>10</v>
      </c>
      <c r="Q76" s="4">
        <v>10</v>
      </c>
      <c r="R76" s="4">
        <v>10</v>
      </c>
      <c r="S76" s="4">
        <v>0</v>
      </c>
      <c r="T76" s="4">
        <v>10</v>
      </c>
      <c r="U76" s="4">
        <v>0</v>
      </c>
      <c r="V76" s="4">
        <v>10</v>
      </c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</row>
    <row r="77" spans="1:37" x14ac:dyDescent="0.25">
      <c r="A77" t="s">
        <v>70</v>
      </c>
      <c r="B77" t="s">
        <v>71</v>
      </c>
      <c r="C77" s="8">
        <v>10</v>
      </c>
      <c r="D77" s="52" t="s">
        <v>78</v>
      </c>
      <c r="E77" s="115">
        <f>SUM(LARGE(N77:V77,{1,2,3,4,5,6,7}))</f>
        <v>48</v>
      </c>
      <c r="F77" s="122">
        <f>IF(G77&gt;6,10,IF(G77&gt;4,5,IF(G77&gt;2,2,0)))</f>
        <v>10</v>
      </c>
      <c r="G77" s="123">
        <f>COUNTIF(N77:V77,"&gt;0")</f>
        <v>7</v>
      </c>
      <c r="H77" s="128">
        <f>MIN(2,SUM(I77:L77))</f>
        <v>2</v>
      </c>
      <c r="J77" s="1">
        <v>1</v>
      </c>
      <c r="K77" s="1">
        <v>1</v>
      </c>
      <c r="L77" s="157">
        <v>1</v>
      </c>
      <c r="M77" s="119">
        <f>SUM(E77,F77,H77)</f>
        <v>60</v>
      </c>
      <c r="N77" s="4">
        <v>6</v>
      </c>
      <c r="O77" s="4">
        <v>7</v>
      </c>
      <c r="P77" s="4">
        <v>4</v>
      </c>
      <c r="Q77" s="4">
        <v>6</v>
      </c>
      <c r="R77" s="4">
        <v>9</v>
      </c>
      <c r="S77" s="4">
        <v>9</v>
      </c>
      <c r="T77" s="4">
        <v>0</v>
      </c>
      <c r="U77" s="4">
        <v>0</v>
      </c>
      <c r="V77" s="4">
        <v>7</v>
      </c>
    </row>
    <row r="78" spans="1:37" x14ac:dyDescent="0.25">
      <c r="A78" t="s">
        <v>77</v>
      </c>
      <c r="B78" t="s">
        <v>18</v>
      </c>
      <c r="C78" s="8">
        <v>10</v>
      </c>
      <c r="D78" s="52" t="s">
        <v>78</v>
      </c>
      <c r="E78" s="115">
        <f>SUM(LARGE(N78:V78,{1,2,3,4,5,6,7}))</f>
        <v>30</v>
      </c>
      <c r="F78" s="122">
        <f>IF(G78&gt;6,10,IF(G78&gt;4,5,IF(G78&gt;2,2,0)))</f>
        <v>2</v>
      </c>
      <c r="G78" s="123">
        <f>COUNTIF(N78:V78,"&gt;0")</f>
        <v>4</v>
      </c>
      <c r="H78" s="128">
        <f>MIN(2,SUM(I78:L78))</f>
        <v>0</v>
      </c>
      <c r="L78" s="157"/>
      <c r="M78" s="119">
        <f>SUM(E78,F78,H78)</f>
        <v>32</v>
      </c>
      <c r="N78" s="4">
        <v>10</v>
      </c>
      <c r="O78" s="4">
        <v>9</v>
      </c>
      <c r="P78" s="4">
        <v>7</v>
      </c>
      <c r="Q78" s="4">
        <v>4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</row>
    <row r="79" spans="1:37" x14ac:dyDescent="0.25">
      <c r="A79" t="s">
        <v>119</v>
      </c>
      <c r="B79" t="s">
        <v>5</v>
      </c>
      <c r="C79" s="8">
        <v>10</v>
      </c>
      <c r="D79" s="52" t="s">
        <v>78</v>
      </c>
      <c r="E79" s="115">
        <f>SUM(LARGE(N79:V79,{1,2,3,4,5,6,7}))</f>
        <v>29</v>
      </c>
      <c r="F79" s="122">
        <f>IF(G79&gt;6,10,IF(G79&gt;4,5,IF(G79&gt;2,2,0)))</f>
        <v>2</v>
      </c>
      <c r="G79" s="123">
        <f>COUNTIF(N79:V79,"&gt;0")</f>
        <v>4</v>
      </c>
      <c r="H79" s="128">
        <f>MIN(2,SUM(I79:L79))</f>
        <v>1</v>
      </c>
      <c r="J79" s="1">
        <v>1</v>
      </c>
      <c r="L79" s="157"/>
      <c r="M79" s="119">
        <f>SUM(E79,F79,H79)</f>
        <v>32</v>
      </c>
      <c r="N79" s="4">
        <v>0</v>
      </c>
      <c r="O79" s="4">
        <v>0</v>
      </c>
      <c r="P79" s="4">
        <v>9</v>
      </c>
      <c r="Q79" s="4">
        <v>5</v>
      </c>
      <c r="R79" s="4">
        <v>7</v>
      </c>
      <c r="S79" s="4">
        <v>8</v>
      </c>
      <c r="T79" s="4">
        <v>0</v>
      </c>
      <c r="U79" s="4">
        <v>0</v>
      </c>
      <c r="V79" s="4">
        <v>0</v>
      </c>
    </row>
    <row r="80" spans="1:37" x14ac:dyDescent="0.25">
      <c r="A80" t="s">
        <v>90</v>
      </c>
      <c r="B80" t="s">
        <v>91</v>
      </c>
      <c r="C80" s="8">
        <v>10</v>
      </c>
      <c r="D80" s="52" t="s">
        <v>78</v>
      </c>
      <c r="E80" s="115">
        <f>SUM(LARGE(N80:V80,{1,2,3,4,5,6,7}))</f>
        <v>16</v>
      </c>
      <c r="F80" s="122">
        <f>IF(G80&gt;6,10,IF(G80&gt;4,5,IF(G80&gt;2,2,0)))</f>
        <v>2</v>
      </c>
      <c r="G80" s="123">
        <f>COUNTIF(N80:V80,"&gt;0")</f>
        <v>3</v>
      </c>
      <c r="H80" s="128">
        <f>MIN(2,SUM(I80:L80))</f>
        <v>2</v>
      </c>
      <c r="I80" s="1">
        <v>1</v>
      </c>
      <c r="K80" s="1">
        <v>1</v>
      </c>
      <c r="L80" s="156"/>
      <c r="M80" s="119">
        <f>SUM(E80,F80,H80)</f>
        <v>20</v>
      </c>
      <c r="N80" s="4">
        <v>0</v>
      </c>
      <c r="O80" s="4">
        <v>0</v>
      </c>
      <c r="P80" s="4">
        <v>0</v>
      </c>
      <c r="Q80" s="4">
        <v>2</v>
      </c>
      <c r="R80" s="4">
        <v>0</v>
      </c>
      <c r="S80" s="4">
        <v>6</v>
      </c>
      <c r="T80" s="4">
        <v>0</v>
      </c>
      <c r="U80" s="4">
        <v>8</v>
      </c>
      <c r="V80" s="4">
        <v>0</v>
      </c>
    </row>
    <row r="81" spans="1:37" x14ac:dyDescent="0.25">
      <c r="A81" t="s">
        <v>46</v>
      </c>
      <c r="B81" t="s">
        <v>80</v>
      </c>
      <c r="C81" s="8">
        <v>10</v>
      </c>
      <c r="D81" s="52" t="s">
        <v>78</v>
      </c>
      <c r="E81" s="115">
        <f>SUM(LARGE(N81:V81,{1,2,3,4,5,6,7}))</f>
        <v>13</v>
      </c>
      <c r="F81" s="122">
        <f>IF(G81&gt;6,10,IF(G81&gt;4,5,IF(G81&gt;2,2,0)))</f>
        <v>2</v>
      </c>
      <c r="G81" s="123">
        <f>COUNTIF(N81:V81,"&gt;0")</f>
        <v>3</v>
      </c>
      <c r="H81" s="128">
        <f>MIN(2,SUM(I81:L81))</f>
        <v>2</v>
      </c>
      <c r="I81" s="1">
        <v>1</v>
      </c>
      <c r="J81" s="1">
        <v>1</v>
      </c>
      <c r="K81" s="1">
        <v>1</v>
      </c>
      <c r="L81" s="157"/>
      <c r="M81" s="119">
        <f>SUM(E81,F81,H81)</f>
        <v>17</v>
      </c>
      <c r="N81" s="4">
        <v>5</v>
      </c>
      <c r="O81" s="4">
        <v>0</v>
      </c>
      <c r="P81" s="4">
        <v>5</v>
      </c>
      <c r="Q81" s="4">
        <v>3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</row>
    <row r="82" spans="1:37" x14ac:dyDescent="0.25">
      <c r="A82" t="s">
        <v>86</v>
      </c>
      <c r="B82" t="s">
        <v>87</v>
      </c>
      <c r="C82" s="8">
        <v>10</v>
      </c>
      <c r="D82" s="52" t="s">
        <v>78</v>
      </c>
      <c r="E82" s="115">
        <f>SUM(LARGE(N82:V82,{1,2,3,4,5,6,7}))</f>
        <v>16</v>
      </c>
      <c r="F82" s="122">
        <f>IF(G82&gt;6,10,IF(G82&gt;4,5,IF(G82&gt;2,2,0)))</f>
        <v>0</v>
      </c>
      <c r="G82" s="123">
        <f>COUNTIF(N82:V82,"&gt;0")</f>
        <v>2</v>
      </c>
      <c r="H82" s="128">
        <f>MIN(2,SUM(I82:L82))</f>
        <v>0</v>
      </c>
      <c r="L82" s="157"/>
      <c r="M82" s="119">
        <f>SUM(E82,F82,H82)</f>
        <v>16</v>
      </c>
      <c r="N82" s="4">
        <v>7</v>
      </c>
      <c r="O82" s="4">
        <v>0</v>
      </c>
      <c r="P82" s="4">
        <v>0</v>
      </c>
      <c r="Q82" s="4">
        <v>9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</row>
    <row r="83" spans="1:37" x14ac:dyDescent="0.25">
      <c r="A83" t="s">
        <v>73</v>
      </c>
      <c r="B83" t="s">
        <v>120</v>
      </c>
      <c r="C83" s="8">
        <v>10</v>
      </c>
      <c r="D83" s="52" t="s">
        <v>78</v>
      </c>
      <c r="E83" s="115">
        <f>SUM(LARGE(N83:V83,{1,2,3,4,5,6,7}))</f>
        <v>5</v>
      </c>
      <c r="F83" s="122">
        <f>IF(G83&gt;6,10,IF(G83&gt;4,5,IF(G83&gt;2,2,0)))</f>
        <v>0</v>
      </c>
      <c r="G83" s="123">
        <f>COUNTIF(N83:V83,"&gt;0")</f>
        <v>1</v>
      </c>
      <c r="H83" s="128">
        <f>MIN(2,SUM(I83:L83))</f>
        <v>0</v>
      </c>
      <c r="L83" s="157"/>
      <c r="M83" s="119">
        <f>SUM(E83,F83,H83)</f>
        <v>5</v>
      </c>
      <c r="N83" s="4">
        <v>0</v>
      </c>
      <c r="O83" s="4">
        <v>0</v>
      </c>
      <c r="P83" s="4">
        <v>0</v>
      </c>
      <c r="Q83" s="4">
        <v>0</v>
      </c>
      <c r="R83" s="4">
        <v>5</v>
      </c>
      <c r="S83" s="4">
        <v>0</v>
      </c>
      <c r="T83" s="4">
        <v>0</v>
      </c>
      <c r="U83" s="4">
        <v>0</v>
      </c>
      <c r="V83" s="4">
        <v>0</v>
      </c>
    </row>
    <row r="84" spans="1:37" x14ac:dyDescent="0.25">
      <c r="A84" t="s">
        <v>179</v>
      </c>
      <c r="B84" t="s">
        <v>180</v>
      </c>
      <c r="C84" s="8">
        <v>10</v>
      </c>
      <c r="D84" s="52" t="s">
        <v>78</v>
      </c>
      <c r="E84" s="115">
        <f>SUM(LARGE(N84:V84,{1,2,3,4,5,6,7}))</f>
        <v>4</v>
      </c>
      <c r="F84" s="122">
        <f>IF(G84&gt;6,10,IF(G84&gt;4,5,IF(G84&gt;2,2,0)))</f>
        <v>0</v>
      </c>
      <c r="G84" s="123">
        <f>COUNTIF(N84:V84,"&gt;0")</f>
        <v>1</v>
      </c>
      <c r="H84" s="128">
        <f>MIN(2,SUM(I84:L84))</f>
        <v>0</v>
      </c>
      <c r="L84" s="157"/>
      <c r="M84" s="119">
        <f>SUM(E84,F84,H84)</f>
        <v>4</v>
      </c>
      <c r="N84" s="4">
        <v>4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</row>
    <row r="85" spans="1:37" x14ac:dyDescent="0.25">
      <c r="A85" t="s">
        <v>21</v>
      </c>
      <c r="B85" t="s">
        <v>68</v>
      </c>
      <c r="C85" s="8">
        <v>10</v>
      </c>
      <c r="D85" s="52" t="s">
        <v>78</v>
      </c>
      <c r="E85" s="115">
        <f>SUM(LARGE(N85:V85,{1,2,3,4,5,6,7}))</f>
        <v>0</v>
      </c>
      <c r="F85" s="122">
        <f>IF(G85&gt;6,10,IF(G85&gt;4,5,IF(G85&gt;2,2,0)))</f>
        <v>0</v>
      </c>
      <c r="G85" s="123">
        <f>COUNTIF(N85:V85,"&gt;0")</f>
        <v>0</v>
      </c>
      <c r="H85" s="128">
        <f>MIN(2,SUM(I85:L85))</f>
        <v>2</v>
      </c>
      <c r="K85" s="1">
        <v>1</v>
      </c>
      <c r="L85" s="157">
        <v>1</v>
      </c>
      <c r="M85" s="119">
        <f>SUM(E85,F85,H85)</f>
        <v>2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</row>
    <row r="86" spans="1:37" x14ac:dyDescent="0.25">
      <c r="A86" t="s">
        <v>103</v>
      </c>
      <c r="B86" t="s">
        <v>175</v>
      </c>
      <c r="C86" s="8">
        <v>10</v>
      </c>
      <c r="D86" s="52" t="s">
        <v>78</v>
      </c>
      <c r="E86" s="115">
        <f>SUM(LARGE(N86:V86,{1,2,3,4,5,6,7}))</f>
        <v>1</v>
      </c>
      <c r="F86" s="122">
        <f>IF(G86&gt;6,10,IF(G86&gt;4,5,IF(G86&gt;2,2,0)))</f>
        <v>0</v>
      </c>
      <c r="G86" s="123">
        <f>COUNTIF(N86:V86,"&gt;0")</f>
        <v>1</v>
      </c>
      <c r="H86" s="128">
        <f>MIN(2,SUM(I86:L86))</f>
        <v>0</v>
      </c>
      <c r="L86" s="157"/>
      <c r="M86" s="119">
        <f>SUM(E86,F86,H86)</f>
        <v>1</v>
      </c>
      <c r="N86" s="4">
        <v>0</v>
      </c>
      <c r="O86" s="4">
        <v>0</v>
      </c>
      <c r="P86" s="4">
        <v>0</v>
      </c>
      <c r="Q86" s="4">
        <v>1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20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0"/>
    </row>
    <row r="87" spans="1:37" x14ac:dyDescent="0.25">
      <c r="A87" t="s">
        <v>116</v>
      </c>
      <c r="B87" t="s">
        <v>117</v>
      </c>
      <c r="C87" s="8">
        <v>10</v>
      </c>
      <c r="D87" s="52" t="s">
        <v>78</v>
      </c>
      <c r="E87" s="115">
        <f>SUM(LARGE(N87:V87,{1,2,3,4,5,6,7}))</f>
        <v>0</v>
      </c>
      <c r="F87" s="122">
        <f>IF(G87&gt;6,10,IF(G87&gt;4,5,IF(G87&gt;2,2,0)))</f>
        <v>0</v>
      </c>
      <c r="G87" s="123">
        <f>COUNTIF(N87:V87,"&gt;0")</f>
        <v>0</v>
      </c>
      <c r="H87" s="128">
        <f>MIN(2,SUM(I87:L87))</f>
        <v>0</v>
      </c>
      <c r="L87" s="157"/>
      <c r="M87" s="119">
        <f>SUM(E87,F87,H87)</f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</row>
    <row r="88" spans="1:37" x14ac:dyDescent="0.25">
      <c r="A88" t="s">
        <v>171</v>
      </c>
      <c r="B88" t="s">
        <v>172</v>
      </c>
      <c r="C88" s="8">
        <v>10</v>
      </c>
      <c r="D88" s="52" t="s">
        <v>78</v>
      </c>
      <c r="E88" s="115">
        <f>SUM(LARGE(N88:V88,{1,2,3,4,5,6,7}))</f>
        <v>0</v>
      </c>
      <c r="F88" s="122">
        <f>IF(G88&gt;6,10,IF(G88&gt;4,5,IF(G88&gt;2,2,0)))</f>
        <v>0</v>
      </c>
      <c r="G88" s="123">
        <f>COUNTIF(N88:V88,"&gt;0")</f>
        <v>0</v>
      </c>
      <c r="H88" s="128">
        <f>MIN(2,SUM(I88:L88))</f>
        <v>0</v>
      </c>
      <c r="L88" s="157"/>
      <c r="M88" s="119">
        <f>SUM(E88,F88,H88)</f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</row>
    <row r="89" spans="1:37" x14ac:dyDescent="0.25">
      <c r="A89" t="s">
        <v>114</v>
      </c>
      <c r="B89" t="s">
        <v>176</v>
      </c>
      <c r="C89" s="8">
        <v>10</v>
      </c>
      <c r="D89" s="52" t="s">
        <v>78</v>
      </c>
      <c r="E89" s="115">
        <f>SUM(LARGE(N89:V89,{1,2,3,4,5,6,7}))</f>
        <v>0</v>
      </c>
      <c r="F89" s="122">
        <f>IF(G89&gt;6,10,IF(G89&gt;4,5,IF(G89&gt;2,2,0)))</f>
        <v>0</v>
      </c>
      <c r="G89" s="123">
        <f>COUNTIF(N89:V89,"&gt;0")</f>
        <v>0</v>
      </c>
      <c r="H89" s="128">
        <f>MIN(2,SUM(I89:L89))</f>
        <v>0</v>
      </c>
      <c r="L89" s="157"/>
      <c r="M89" s="119">
        <f>SUM(E89,F89,H89)</f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</row>
    <row r="90" spans="1:37" x14ac:dyDescent="0.25">
      <c r="A90" t="s">
        <v>139</v>
      </c>
      <c r="B90" t="s">
        <v>177</v>
      </c>
      <c r="C90" s="8">
        <v>10</v>
      </c>
      <c r="D90" s="52" t="s">
        <v>78</v>
      </c>
      <c r="E90" s="115">
        <f>SUM(LARGE(N90:V90,{1,2,3,4,5,6,7}))</f>
        <v>0</v>
      </c>
      <c r="F90" s="122">
        <f>IF(G90&gt;6,10,IF(G90&gt;4,5,IF(G90&gt;2,2,0)))</f>
        <v>0</v>
      </c>
      <c r="G90" s="123">
        <f>COUNTIF(N90:V90,"&gt;0")</f>
        <v>0</v>
      </c>
      <c r="H90" s="128">
        <f>MIN(2,SUM(I90:L90))</f>
        <v>0</v>
      </c>
      <c r="L90" s="157"/>
      <c r="M90" s="119">
        <f>SUM(E90,F90,H90)</f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</row>
    <row r="91" spans="1:37" x14ac:dyDescent="0.25">
      <c r="A91" t="s">
        <v>173</v>
      </c>
      <c r="B91" t="s">
        <v>68</v>
      </c>
      <c r="C91" s="8">
        <v>10</v>
      </c>
      <c r="D91" s="52" t="s">
        <v>78</v>
      </c>
      <c r="E91" s="115">
        <f>SUM(LARGE(N91:V91,{1,2,3,4,5,6,7}))</f>
        <v>0</v>
      </c>
      <c r="F91" s="122">
        <f>IF(G91&gt;6,10,IF(G91&gt;4,5,IF(G91&gt;2,2,0)))</f>
        <v>0</v>
      </c>
      <c r="G91" s="123">
        <f>COUNTIF(N91:V91,"&gt;0")</f>
        <v>0</v>
      </c>
      <c r="H91" s="128">
        <f>MIN(2,SUM(I91:L91))</f>
        <v>0</v>
      </c>
      <c r="L91" s="156"/>
      <c r="M91" s="119">
        <f>SUM(E91,F91,H91)</f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</row>
    <row r="92" spans="1:37" x14ac:dyDescent="0.25">
      <c r="A92" t="s">
        <v>48</v>
      </c>
      <c r="B92" t="s">
        <v>174</v>
      </c>
      <c r="C92" s="8">
        <v>10</v>
      </c>
      <c r="D92" s="52" t="s">
        <v>78</v>
      </c>
      <c r="E92" s="115">
        <f>SUM(LARGE(N92:V92,{1,2,3,4,5,6,7}))</f>
        <v>0</v>
      </c>
      <c r="F92" s="122">
        <f>IF(G92&gt;6,10,IF(G92&gt;4,5,IF(G92&gt;2,2,0)))</f>
        <v>0</v>
      </c>
      <c r="G92" s="123">
        <f>COUNTIF(N92:V92,"&gt;0")</f>
        <v>0</v>
      </c>
      <c r="H92" s="128">
        <f>MIN(2,SUM(I92:L92))</f>
        <v>0</v>
      </c>
      <c r="L92" s="157"/>
      <c r="M92" s="119">
        <f>SUM(E92,F92,H92)</f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</row>
    <row r="93" spans="1:37" x14ac:dyDescent="0.25">
      <c r="A93" t="s">
        <v>135</v>
      </c>
      <c r="B93" t="s">
        <v>136</v>
      </c>
      <c r="C93" s="8">
        <v>10</v>
      </c>
      <c r="D93" s="52" t="s">
        <v>78</v>
      </c>
      <c r="E93" s="115">
        <f>SUM(LARGE(N93:V93,{1,2,3,4,5,6,7}))</f>
        <v>0</v>
      </c>
      <c r="F93" s="122">
        <f>IF(G93&gt;6,10,IF(G93&gt;4,5,IF(G93&gt;2,2,0)))</f>
        <v>0</v>
      </c>
      <c r="G93" s="123">
        <f>COUNTIF(N93:V93,"&gt;0")</f>
        <v>0</v>
      </c>
      <c r="H93" s="128">
        <f>MIN(2,SUM(I93:L93))</f>
        <v>0</v>
      </c>
      <c r="L93" s="157"/>
      <c r="M93" s="119">
        <f>SUM(E93,F93,H93)</f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</row>
    <row r="94" spans="1:37" x14ac:dyDescent="0.25">
      <c r="A94" t="s">
        <v>178</v>
      </c>
      <c r="B94" t="s">
        <v>136</v>
      </c>
      <c r="C94" s="8">
        <v>10</v>
      </c>
      <c r="D94" s="52" t="s">
        <v>78</v>
      </c>
      <c r="E94" s="115">
        <f>SUM(LARGE(N94:V94,{1,2,3,4,5,6,7}))</f>
        <v>0</v>
      </c>
      <c r="F94" s="122">
        <f>IF(G94&gt;6,10,IF(G94&gt;4,5,IF(G94&gt;2,2,0)))</f>
        <v>0</v>
      </c>
      <c r="G94" s="123">
        <f>COUNTIF(N94:V94,"&gt;0")</f>
        <v>0</v>
      </c>
      <c r="H94" s="128">
        <f>MIN(2,SUM(I94:L94))</f>
        <v>0</v>
      </c>
      <c r="L94" s="157"/>
      <c r="M94" s="119">
        <f>SUM(E94,F94,H94)</f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</row>
    <row r="95" spans="1:37" x14ac:dyDescent="0.25">
      <c r="A95" t="s">
        <v>82</v>
      </c>
      <c r="B95" t="s">
        <v>134</v>
      </c>
      <c r="C95" s="8">
        <v>10</v>
      </c>
      <c r="D95" s="52" t="s">
        <v>78</v>
      </c>
      <c r="E95" s="115">
        <f>SUM(LARGE(N95:V95,{1,2,3,4,5,6,7}))</f>
        <v>0</v>
      </c>
      <c r="F95" s="122">
        <f>IF(G95&gt;6,10,IF(G95&gt;4,5,IF(G95&gt;2,2,0)))</f>
        <v>0</v>
      </c>
      <c r="G95" s="123">
        <f>COUNTIF(N95:V95,"&gt;0")</f>
        <v>0</v>
      </c>
      <c r="H95" s="128">
        <f>MIN(2,SUM(I95:L95))</f>
        <v>0</v>
      </c>
      <c r="L95" s="157"/>
      <c r="M95" s="119">
        <f>SUM(E95,F95,H95)</f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</row>
    <row r="96" spans="1:37" x14ac:dyDescent="0.25">
      <c r="A96" t="s">
        <v>69</v>
      </c>
      <c r="B96" t="s">
        <v>196</v>
      </c>
      <c r="C96" s="8">
        <v>10</v>
      </c>
      <c r="D96" s="52" t="s">
        <v>78</v>
      </c>
      <c r="E96" s="135">
        <f>SUM(LARGE(N96:V96,{1,2,3,4,5,6,7}))</f>
        <v>0</v>
      </c>
      <c r="F96" s="136">
        <f>IF(G96&gt;6,10,IF(G96&gt;4,5,IF(G96&gt;2,2,0)))</f>
        <v>0</v>
      </c>
      <c r="G96" s="137">
        <f>COUNTIF(N96:V96,"&gt;0")</f>
        <v>0</v>
      </c>
      <c r="H96" s="128">
        <f>MIN(2,SUM(I96:L96))</f>
        <v>0</v>
      </c>
      <c r="I96" s="138"/>
      <c r="J96" s="138"/>
      <c r="K96" s="138"/>
      <c r="L96" s="158"/>
      <c r="M96" s="139">
        <f>SUM(E96,F96,H96)</f>
        <v>0</v>
      </c>
      <c r="N96" s="140">
        <v>0</v>
      </c>
      <c r="O96" s="140">
        <v>0</v>
      </c>
      <c r="P96" s="140">
        <v>0</v>
      </c>
      <c r="Q96" s="140">
        <v>0</v>
      </c>
      <c r="R96" s="140">
        <v>0</v>
      </c>
      <c r="S96" s="140">
        <v>0</v>
      </c>
      <c r="T96" s="140">
        <v>0</v>
      </c>
      <c r="U96" s="140">
        <v>0</v>
      </c>
      <c r="V96" s="140">
        <v>0</v>
      </c>
    </row>
    <row r="97" spans="1:37" s="112" customFormat="1" x14ac:dyDescent="0.25">
      <c r="A97" s="146"/>
      <c r="B97" s="147"/>
      <c r="C97" s="147">
        <v>10.5</v>
      </c>
      <c r="D97" s="147"/>
      <c r="E97" s="116"/>
      <c r="M97" s="134"/>
      <c r="N97" s="116"/>
      <c r="O97" s="116"/>
      <c r="P97" s="116"/>
      <c r="Q97" s="116"/>
      <c r="R97" s="116"/>
      <c r="S97" s="116"/>
      <c r="T97" s="116"/>
      <c r="U97" s="116"/>
      <c r="V97" s="116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9"/>
    </row>
    <row r="98" spans="1:37" s="20" customFormat="1" x14ac:dyDescent="0.25">
      <c r="A98" s="37"/>
      <c r="B98" s="37"/>
      <c r="C98" s="35">
        <v>11</v>
      </c>
      <c r="D98" s="47"/>
      <c r="E98" s="17"/>
      <c r="F98" s="141"/>
      <c r="G98" s="142"/>
      <c r="H98" s="141"/>
      <c r="I98" s="143"/>
      <c r="J98" s="143"/>
      <c r="K98" s="143"/>
      <c r="L98" s="142"/>
      <c r="M98" s="118"/>
      <c r="N98" s="17"/>
      <c r="O98" s="17"/>
      <c r="P98" s="17"/>
      <c r="Q98" s="17"/>
      <c r="R98" s="17"/>
      <c r="S98" s="17"/>
      <c r="T98" s="17"/>
      <c r="U98" s="17"/>
      <c r="V98" s="17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/>
    </row>
    <row r="99" spans="1:37" x14ac:dyDescent="0.25">
      <c r="A99" t="s">
        <v>22</v>
      </c>
      <c r="B99" t="s">
        <v>55</v>
      </c>
      <c r="C99" s="8">
        <v>12</v>
      </c>
      <c r="D99" s="53" t="s">
        <v>92</v>
      </c>
      <c r="E99" s="115">
        <f>SUM(LARGE(N99:V99,{1,2,3,4,5,6,7}))</f>
        <v>69</v>
      </c>
      <c r="F99" s="122">
        <f>IF(G99&gt;6,10,IF(G99&gt;4,5,IF(G99&gt;2,2,0)))</f>
        <v>10</v>
      </c>
      <c r="G99" s="123">
        <f>COUNTIF(N99:V99,"&gt;0")</f>
        <v>7</v>
      </c>
      <c r="H99" s="128">
        <f>MIN(2,SUM(I99:L99))</f>
        <v>0</v>
      </c>
      <c r="L99" s="156"/>
      <c r="M99" s="119">
        <f>SUM(E99,F99,H99)</f>
        <v>79</v>
      </c>
      <c r="N99" s="4">
        <v>10</v>
      </c>
      <c r="O99" s="4">
        <v>10</v>
      </c>
      <c r="P99" s="4">
        <v>10</v>
      </c>
      <c r="Q99" s="4">
        <v>10</v>
      </c>
      <c r="R99" s="4">
        <v>0</v>
      </c>
      <c r="S99" s="4">
        <v>9</v>
      </c>
      <c r="T99" s="4">
        <v>10</v>
      </c>
      <c r="U99" s="4">
        <v>10</v>
      </c>
      <c r="V99" s="4">
        <v>0</v>
      </c>
    </row>
    <row r="100" spans="1:37" x14ac:dyDescent="0.25">
      <c r="A100" t="s">
        <v>138</v>
      </c>
      <c r="B100" t="s">
        <v>29</v>
      </c>
      <c r="C100" s="8">
        <v>12</v>
      </c>
      <c r="D100" s="53" t="s">
        <v>92</v>
      </c>
      <c r="E100" s="115">
        <f>SUM(LARGE(N100:V100,{1,2,3,4,5,6,7}))</f>
        <v>66</v>
      </c>
      <c r="F100" s="122">
        <f>IF(G100&gt;6,10,IF(G100&gt;4,5,IF(G100&gt;2,2,0)))</f>
        <v>10</v>
      </c>
      <c r="G100" s="123">
        <f>COUNTIF(N100:V100,"&gt;0")</f>
        <v>7</v>
      </c>
      <c r="H100" s="128">
        <f>MIN(2,SUM(I100:L100))</f>
        <v>1</v>
      </c>
      <c r="J100" s="1">
        <v>1</v>
      </c>
      <c r="L100" s="157"/>
      <c r="M100" s="119">
        <f>SUM(E100,F100,H100)</f>
        <v>77</v>
      </c>
      <c r="N100" s="4">
        <v>9</v>
      </c>
      <c r="O100" s="4">
        <v>0</v>
      </c>
      <c r="P100" s="4">
        <v>0</v>
      </c>
      <c r="Q100" s="4">
        <v>9</v>
      </c>
      <c r="R100" s="4">
        <v>10</v>
      </c>
      <c r="S100" s="4">
        <v>10</v>
      </c>
      <c r="T100" s="4">
        <v>9</v>
      </c>
      <c r="U100" s="4">
        <v>9</v>
      </c>
      <c r="V100" s="4">
        <v>10</v>
      </c>
    </row>
    <row r="101" spans="1:37" x14ac:dyDescent="0.25">
      <c r="A101" t="s">
        <v>183</v>
      </c>
      <c r="B101" t="s">
        <v>184</v>
      </c>
      <c r="C101" s="8">
        <v>12</v>
      </c>
      <c r="D101" s="53" t="s">
        <v>92</v>
      </c>
      <c r="E101" s="115">
        <f>SUM(LARGE(N101:V101,{1,2,3,4,5,6,7}))</f>
        <v>17</v>
      </c>
      <c r="F101" s="122">
        <f>IF(G101&gt;6,10,IF(G101&gt;4,5,IF(G101&gt;2,2,0)))</f>
        <v>0</v>
      </c>
      <c r="G101" s="123">
        <f>COUNTIF(N101:V101,"&gt;0")</f>
        <v>2</v>
      </c>
      <c r="H101" s="128">
        <f>MIN(2,SUM(I101:L101))</f>
        <v>0</v>
      </c>
      <c r="L101" s="157"/>
      <c r="M101" s="119">
        <f>SUM(E101,F101,H101)</f>
        <v>17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8</v>
      </c>
      <c r="T101" s="4">
        <v>0</v>
      </c>
      <c r="U101" s="4">
        <v>0</v>
      </c>
      <c r="V101" s="4">
        <v>9</v>
      </c>
    </row>
    <row r="102" spans="1:37" x14ac:dyDescent="0.25">
      <c r="A102" t="s">
        <v>185</v>
      </c>
      <c r="B102" t="s">
        <v>186</v>
      </c>
      <c r="C102" s="8">
        <v>12</v>
      </c>
      <c r="D102" s="53" t="s">
        <v>92</v>
      </c>
      <c r="E102" s="115">
        <f>SUM(LARGE(N102:V102,{1,2,3,4,5,6,7}))</f>
        <v>8</v>
      </c>
      <c r="F102" s="122">
        <f>IF(G102&gt;6,10,IF(G102&gt;4,5,IF(G102&gt;2,2,0)))</f>
        <v>0</v>
      </c>
      <c r="G102" s="123">
        <f>COUNTIF(N102:V102,"&gt;0")</f>
        <v>1</v>
      </c>
      <c r="H102" s="128">
        <f>MIN(2,SUM(I102:L102))</f>
        <v>0</v>
      </c>
      <c r="L102" s="157"/>
      <c r="M102" s="119">
        <f>SUM(E102,F102,H102)</f>
        <v>8</v>
      </c>
      <c r="N102" s="4">
        <v>0</v>
      </c>
      <c r="O102" s="4">
        <v>0</v>
      </c>
      <c r="P102" s="4">
        <v>0</v>
      </c>
      <c r="Q102" s="4">
        <v>8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</row>
    <row r="103" spans="1:37" x14ac:dyDescent="0.25">
      <c r="A103" t="s">
        <v>139</v>
      </c>
      <c r="B103" t="s">
        <v>140</v>
      </c>
      <c r="C103" s="8">
        <v>12</v>
      </c>
      <c r="D103" s="53" t="s">
        <v>92</v>
      </c>
      <c r="E103" s="115">
        <f>SUM(LARGE(N103:V103,{1,2,3,4,5,6,7}))</f>
        <v>8</v>
      </c>
      <c r="F103" s="122">
        <f>IF(G103&gt;6,10,IF(G103&gt;4,5,IF(G103&gt;2,2,0)))</f>
        <v>0</v>
      </c>
      <c r="G103" s="123">
        <f>COUNTIF(N103:V103,"&gt;0")</f>
        <v>1</v>
      </c>
      <c r="H103" s="128">
        <f>MIN(2,SUM(I103:L103))</f>
        <v>0</v>
      </c>
      <c r="L103" s="157"/>
      <c r="M103" s="119">
        <f>SUM(E103,F103,H103)</f>
        <v>8</v>
      </c>
      <c r="N103" s="4">
        <v>8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</row>
    <row r="104" spans="1:37" x14ac:dyDescent="0.25">
      <c r="A104" t="s">
        <v>66</v>
      </c>
      <c r="B104" t="s">
        <v>58</v>
      </c>
      <c r="C104" s="8">
        <v>12</v>
      </c>
      <c r="D104" s="53" t="s">
        <v>92</v>
      </c>
      <c r="E104" s="115">
        <f>SUM(LARGE(N104:V104,{1,2,3,4,5,6,7}))</f>
        <v>0</v>
      </c>
      <c r="F104" s="122">
        <f>IF(G104&gt;6,10,IF(G104&gt;4,5,IF(G104&gt;2,2,0)))</f>
        <v>0</v>
      </c>
      <c r="G104" s="123">
        <f>COUNTIF(N104:V104,"&gt;0")</f>
        <v>0</v>
      </c>
      <c r="H104" s="128">
        <f>MIN(2,SUM(I104:L104))</f>
        <v>2</v>
      </c>
      <c r="I104" s="1">
        <v>1</v>
      </c>
      <c r="J104" s="1">
        <v>1</v>
      </c>
      <c r="L104" s="157">
        <v>1</v>
      </c>
      <c r="M104" s="119">
        <f>SUM(E104,F104,H104)</f>
        <v>2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</row>
    <row r="105" spans="1:37" x14ac:dyDescent="0.25">
      <c r="A105" t="s">
        <v>73</v>
      </c>
      <c r="B105" t="s">
        <v>87</v>
      </c>
      <c r="C105" s="8">
        <v>12</v>
      </c>
      <c r="D105" s="53" t="s">
        <v>92</v>
      </c>
      <c r="E105" s="115">
        <f>SUM(LARGE(N105:V105,{1,2,3,4,5,6,7}))</f>
        <v>0</v>
      </c>
      <c r="F105" s="122">
        <f>IF(G105&gt;6,10,IF(G105&gt;4,5,IF(G105&gt;2,2,0)))</f>
        <v>0</v>
      </c>
      <c r="G105" s="123">
        <f>COUNTIF(N105:V105,"&gt;0")</f>
        <v>0</v>
      </c>
      <c r="H105" s="128">
        <f>MIN(2,SUM(I105:L105))</f>
        <v>2</v>
      </c>
      <c r="I105" s="1">
        <v>1</v>
      </c>
      <c r="J105" s="1">
        <v>1</v>
      </c>
      <c r="K105" s="1">
        <v>1</v>
      </c>
      <c r="L105" s="157">
        <v>1</v>
      </c>
      <c r="M105" s="119">
        <f>SUM(E105,F105,H105)</f>
        <v>2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</row>
    <row r="106" spans="1:37" x14ac:dyDescent="0.25">
      <c r="A106" t="s">
        <v>145</v>
      </c>
      <c r="B106" t="s">
        <v>146</v>
      </c>
      <c r="C106" s="8">
        <v>12</v>
      </c>
      <c r="D106" s="53" t="s">
        <v>92</v>
      </c>
      <c r="E106" s="115">
        <f>SUM(LARGE(N106:V106,{1,2,3,4,5,6,7}))</f>
        <v>0</v>
      </c>
      <c r="F106" s="122">
        <f>IF(G106&gt;6,10,IF(G106&gt;4,5,IF(G106&gt;2,2,0)))</f>
        <v>0</v>
      </c>
      <c r="G106" s="123">
        <f>COUNTIF(N106:V106,"&gt;0")</f>
        <v>0</v>
      </c>
      <c r="H106" s="128">
        <f>MIN(2,SUM(I106:L106))</f>
        <v>1</v>
      </c>
      <c r="L106" s="157">
        <v>1</v>
      </c>
      <c r="M106" s="119">
        <f>SUM(E106,F106,H106)</f>
        <v>1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</row>
    <row r="107" spans="1:37" x14ac:dyDescent="0.25">
      <c r="A107" t="s">
        <v>75</v>
      </c>
      <c r="B107" t="s">
        <v>76</v>
      </c>
      <c r="C107" s="8">
        <v>12</v>
      </c>
      <c r="D107" s="53" t="s">
        <v>92</v>
      </c>
      <c r="E107" s="115">
        <f>SUM(LARGE(N107:V107,{1,2,3,4,5,6,7}))</f>
        <v>0</v>
      </c>
      <c r="F107" s="122">
        <f>IF(G107&gt;6,10,IF(G107&gt;4,5,IF(G107&gt;2,2,0)))</f>
        <v>0</v>
      </c>
      <c r="G107" s="123">
        <f>COUNTIF(N107:V107,"&gt;0")</f>
        <v>0</v>
      </c>
      <c r="H107" s="128">
        <f>MIN(2,SUM(I107:L107))</f>
        <v>1</v>
      </c>
      <c r="J107" s="1">
        <v>1</v>
      </c>
      <c r="L107" s="156"/>
      <c r="M107" s="119">
        <f>SUM(E107,F107,H107)</f>
        <v>1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</row>
    <row r="108" spans="1:37" x14ac:dyDescent="0.25">
      <c r="A108" t="s">
        <v>102</v>
      </c>
      <c r="B108" t="s">
        <v>97</v>
      </c>
      <c r="C108" s="8">
        <v>12</v>
      </c>
      <c r="D108" s="53" t="s">
        <v>92</v>
      </c>
      <c r="E108" s="115">
        <f>SUM(LARGE(N108:V108,{1,2,3,4,5,6,7}))</f>
        <v>0</v>
      </c>
      <c r="F108" s="122">
        <f>IF(G108&gt;6,10,IF(G108&gt;4,5,IF(G108&gt;2,2,0)))</f>
        <v>0</v>
      </c>
      <c r="G108" s="123">
        <f>COUNTIF(N108:V108,"&gt;0")</f>
        <v>0</v>
      </c>
      <c r="H108" s="128">
        <f>MIN(2,SUM(I108:L108))</f>
        <v>0</v>
      </c>
      <c r="L108" s="157"/>
      <c r="M108" s="119">
        <f>SUM(E108,F108,H108)</f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</row>
    <row r="109" spans="1:37" x14ac:dyDescent="0.25">
      <c r="A109" t="s">
        <v>6</v>
      </c>
      <c r="B109" t="s">
        <v>81</v>
      </c>
      <c r="C109" s="8">
        <v>12</v>
      </c>
      <c r="D109" s="53" t="s">
        <v>92</v>
      </c>
      <c r="E109" s="115">
        <f>SUM(LARGE(N109:V109,{1,2,3,4,5,6,7}))</f>
        <v>0</v>
      </c>
      <c r="F109" s="122">
        <f>IF(G109&gt;6,10,IF(G109&gt;4,5,IF(G109&gt;2,2,0)))</f>
        <v>0</v>
      </c>
      <c r="G109" s="123">
        <f>COUNTIF(N109:V109,"&gt;0")</f>
        <v>0</v>
      </c>
      <c r="H109" s="128">
        <f>MIN(2,SUM(I109:L109))</f>
        <v>0</v>
      </c>
      <c r="L109" s="156"/>
      <c r="M109" s="119">
        <f>SUM(E109,F109,H109)</f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</row>
    <row r="110" spans="1:37" x14ac:dyDescent="0.25">
      <c r="A110" t="s">
        <v>103</v>
      </c>
      <c r="B110" t="s">
        <v>121</v>
      </c>
      <c r="C110" s="8">
        <v>12</v>
      </c>
      <c r="D110" s="53" t="s">
        <v>92</v>
      </c>
      <c r="E110" s="115">
        <f>SUM(LARGE(N110:V110,{1,2,3,4,5,6,7}))</f>
        <v>0</v>
      </c>
      <c r="F110" s="122">
        <f>IF(G110&gt;6,10,IF(G110&gt;4,5,IF(G110&gt;2,2,0)))</f>
        <v>0</v>
      </c>
      <c r="G110" s="123">
        <f>COUNTIF(N110:V110,"&gt;0")</f>
        <v>0</v>
      </c>
      <c r="H110" s="128">
        <f>MIN(2,SUM(I110:L110))</f>
        <v>0</v>
      </c>
      <c r="L110" s="156"/>
      <c r="M110" s="119">
        <f>SUM(E110,F110,H110)</f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</row>
    <row r="111" spans="1:37" x14ac:dyDescent="0.25">
      <c r="A111" t="s">
        <v>94</v>
      </c>
      <c r="B111" t="s">
        <v>187</v>
      </c>
      <c r="C111" s="8">
        <v>12</v>
      </c>
      <c r="D111" s="53" t="s">
        <v>92</v>
      </c>
      <c r="E111" s="115">
        <f>SUM(LARGE(N111:V111,{1,2,3,4,5,6,7}))</f>
        <v>0</v>
      </c>
      <c r="F111" s="122">
        <f>IF(G111&gt;6,10,IF(G111&gt;4,5,IF(G111&gt;2,2,0)))</f>
        <v>0</v>
      </c>
      <c r="G111" s="123">
        <f>COUNTIF(N111:V111,"&gt;0")</f>
        <v>0</v>
      </c>
      <c r="H111" s="128">
        <f>MIN(2,SUM(I111:L111))</f>
        <v>0</v>
      </c>
      <c r="L111" s="157"/>
      <c r="M111" s="119">
        <f>SUM(E111,F111,H111)</f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20"/>
      <c r="AK111" s="20"/>
    </row>
    <row r="112" spans="1:37" x14ac:dyDescent="0.25">
      <c r="A112" t="s">
        <v>66</v>
      </c>
      <c r="B112" t="s">
        <v>65</v>
      </c>
      <c r="C112" s="8">
        <v>12</v>
      </c>
      <c r="D112" s="53" t="s">
        <v>92</v>
      </c>
      <c r="E112" s="115">
        <f>SUM(LARGE(N112:V112,{1,2,3,4,5,6,7}))</f>
        <v>0</v>
      </c>
      <c r="F112" s="122">
        <f>IF(G112&gt;6,10,IF(G112&gt;4,5,IF(G112&gt;2,2,0)))</f>
        <v>0</v>
      </c>
      <c r="G112" s="123">
        <f>COUNTIF(N112:V112,"&gt;0")</f>
        <v>0</v>
      </c>
      <c r="H112" s="128">
        <f>MIN(2,SUM(I112:L112))</f>
        <v>0</v>
      </c>
      <c r="L112" s="156"/>
      <c r="M112" s="119">
        <f>SUM(E112,F112,H112)</f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</row>
    <row r="113" spans="1:37" x14ac:dyDescent="0.25">
      <c r="A113" t="s">
        <v>98</v>
      </c>
      <c r="B113" t="s">
        <v>99</v>
      </c>
      <c r="C113" s="8">
        <v>12</v>
      </c>
      <c r="D113" s="53" t="s">
        <v>92</v>
      </c>
      <c r="E113" s="115">
        <f>SUM(LARGE(N113:V113,{1,2,3,4,5,6,7}))</f>
        <v>0</v>
      </c>
      <c r="F113" s="122">
        <f>IF(G113&gt;6,10,IF(G113&gt;4,5,IF(G113&gt;2,2,0)))</f>
        <v>0</v>
      </c>
      <c r="G113" s="123">
        <f>COUNTIF(N113:V113,"&gt;0")</f>
        <v>0</v>
      </c>
      <c r="H113" s="128">
        <f>MIN(2,SUM(I113:L113))</f>
        <v>0</v>
      </c>
      <c r="L113" s="156"/>
      <c r="M113" s="119">
        <f>SUM(E113,F113,H113)</f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</row>
    <row r="114" spans="1:37" x14ac:dyDescent="0.25">
      <c r="A114" t="s">
        <v>181</v>
      </c>
      <c r="B114" t="s">
        <v>182</v>
      </c>
      <c r="C114" s="8">
        <v>12</v>
      </c>
      <c r="D114" s="53" t="s">
        <v>92</v>
      </c>
      <c r="E114" s="115">
        <f>SUM(LARGE(N114:V114,{1,2,3,4,5,6,7}))</f>
        <v>0</v>
      </c>
      <c r="F114" s="122">
        <f>IF(G114&gt;6,10,IF(G114&gt;4,5,IF(G114&gt;2,2,0)))</f>
        <v>0</v>
      </c>
      <c r="G114" s="123">
        <f>COUNTIF(N114:V114,"&gt;0")</f>
        <v>0</v>
      </c>
      <c r="H114" s="128">
        <f>MIN(2,SUM(I114:L114))</f>
        <v>0</v>
      </c>
      <c r="L114" s="157"/>
      <c r="M114" s="119">
        <f>SUM(E114,F114,H114)</f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AK114" s="14"/>
    </row>
    <row r="115" spans="1:37" x14ac:dyDescent="0.25">
      <c r="A115" t="s">
        <v>82</v>
      </c>
      <c r="B115" t="s">
        <v>53</v>
      </c>
      <c r="C115" s="8">
        <v>12</v>
      </c>
      <c r="D115" s="53" t="s">
        <v>92</v>
      </c>
      <c r="E115" s="115">
        <f>SUM(LARGE(N115:V115,{1,2,3,4,5,6,7}))</f>
        <v>0</v>
      </c>
      <c r="F115" s="122">
        <f>IF(G115&gt;6,10,IF(G115&gt;4,5,IF(G115&gt;2,2,0)))</f>
        <v>0</v>
      </c>
      <c r="G115" s="123">
        <f>COUNTIF(N115:V115,"&gt;0")</f>
        <v>0</v>
      </c>
      <c r="H115" s="128">
        <f>MIN(2,SUM(I115:L115))</f>
        <v>0</v>
      </c>
      <c r="L115" s="156"/>
      <c r="M115" s="119">
        <f>SUM(E115,F115,H115)</f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</row>
    <row r="116" spans="1:37" x14ac:dyDescent="0.25">
      <c r="A116" t="s">
        <v>100</v>
      </c>
      <c r="B116" t="s">
        <v>101</v>
      </c>
      <c r="C116" s="8">
        <v>12</v>
      </c>
      <c r="D116" s="53" t="s">
        <v>92</v>
      </c>
      <c r="E116" s="115">
        <f>SUM(LARGE(N116:V116,{1,2,3,4,5,6,7}))</f>
        <v>0</v>
      </c>
      <c r="F116" s="122">
        <f>IF(G116&gt;6,10,IF(G116&gt;4,5,IF(G116&gt;2,2,0)))</f>
        <v>0</v>
      </c>
      <c r="G116" s="123">
        <f>COUNTIF(N116:V116,"&gt;0")</f>
        <v>0</v>
      </c>
      <c r="H116" s="128">
        <f>MIN(2,SUM(I116:L116))</f>
        <v>0</v>
      </c>
      <c r="L116" s="156"/>
      <c r="M116" s="119">
        <f>SUM(E116,F116,H116)</f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</row>
    <row r="117" spans="1:37" x14ac:dyDescent="0.25">
      <c r="A117" t="s">
        <v>4</v>
      </c>
      <c r="B117" t="s">
        <v>96</v>
      </c>
      <c r="C117" s="8">
        <v>12</v>
      </c>
      <c r="D117" s="53" t="s">
        <v>92</v>
      </c>
      <c r="E117" s="115">
        <f>SUM(LARGE(N117:V117,{1,2,3,4,5,6,7}))</f>
        <v>0</v>
      </c>
      <c r="F117" s="122">
        <f>IF(G117&gt;6,10,IF(G117&gt;4,5,IF(G117&gt;2,2,0)))</f>
        <v>0</v>
      </c>
      <c r="G117" s="123">
        <f>COUNTIF(N117:V117,"&gt;0")</f>
        <v>0</v>
      </c>
      <c r="H117" s="128">
        <f>MIN(2,SUM(I117:L117))</f>
        <v>0</v>
      </c>
      <c r="L117" s="156"/>
      <c r="M117" s="119">
        <f>SUM(E117,F117,H117)</f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</row>
    <row r="118" spans="1:37" x14ac:dyDescent="0.25">
      <c r="A118" s="26" t="s">
        <v>188</v>
      </c>
      <c r="B118" s="26" t="s">
        <v>189</v>
      </c>
      <c r="C118" s="153">
        <v>12</v>
      </c>
      <c r="D118" s="154" t="s">
        <v>92</v>
      </c>
      <c r="E118" s="115">
        <f>SUM(LARGE(N118:V118,{1,2,3,4,5,6,7}))</f>
        <v>0</v>
      </c>
      <c r="F118" s="122">
        <f>IF(G118&gt;6,10,IF(G118&gt;4,5,IF(G118&gt;2,2,0)))</f>
        <v>0</v>
      </c>
      <c r="G118" s="123">
        <f>COUNTIF(N118:V118,"&gt;0")</f>
        <v>0</v>
      </c>
      <c r="H118" s="128">
        <f>MIN(2,SUM(I118:L118))</f>
        <v>0</v>
      </c>
      <c r="L118" s="157"/>
      <c r="M118" s="119">
        <f>SUM(E118,F118,H118)</f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</row>
    <row r="119" spans="1:37" s="20" customFormat="1" x14ac:dyDescent="0.25">
      <c r="C119" s="36"/>
      <c r="D119" s="36"/>
      <c r="E119" s="56"/>
      <c r="H119" s="20">
        <f>MIN(2,SUM(I119:L119))</f>
        <v>1</v>
      </c>
      <c r="L119" s="20">
        <v>1</v>
      </c>
      <c r="M119" s="21"/>
      <c r="N119" s="56"/>
      <c r="O119" s="56"/>
      <c r="P119" s="56"/>
      <c r="Q119" s="56"/>
      <c r="R119" s="56"/>
      <c r="S119" s="56"/>
      <c r="T119" s="56"/>
      <c r="U119" s="56"/>
      <c r="V119" s="56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</row>
    <row r="120" spans="1:37" s="20" customFormat="1" x14ac:dyDescent="0.25">
      <c r="A120" s="36"/>
      <c r="B120" s="36"/>
      <c r="C120" s="36"/>
      <c r="D120" s="36"/>
      <c r="E120" s="56"/>
      <c r="M120" s="21"/>
      <c r="N120" s="56"/>
      <c r="O120" s="56"/>
      <c r="P120" s="56"/>
      <c r="Q120" s="56"/>
      <c r="R120" s="56"/>
      <c r="S120" s="56"/>
      <c r="T120" s="56"/>
      <c r="U120" s="56"/>
      <c r="V120" s="56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</row>
    <row r="121" spans="1:37" s="20" customFormat="1" x14ac:dyDescent="0.25">
      <c r="A121" s="36"/>
      <c r="B121" s="36"/>
      <c r="C121" s="36"/>
      <c r="D121" s="36"/>
      <c r="E121" s="56"/>
      <c r="M121" s="21"/>
      <c r="N121" s="56"/>
      <c r="O121" s="56"/>
      <c r="P121" s="56"/>
      <c r="Q121" s="56"/>
      <c r="R121" s="56"/>
      <c r="S121" s="56"/>
      <c r="T121" s="56"/>
      <c r="U121" s="56"/>
      <c r="V121" s="56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</row>
    <row r="122" spans="1:37" s="20" customFormat="1" x14ac:dyDescent="0.25">
      <c r="A122" s="36"/>
      <c r="B122" s="36"/>
      <c r="C122" s="36"/>
      <c r="D122" s="36"/>
      <c r="E122" s="56"/>
      <c r="M122" s="21"/>
      <c r="N122" s="56"/>
      <c r="O122" s="56"/>
      <c r="P122" s="56"/>
      <c r="Q122" s="56"/>
      <c r="R122" s="56"/>
      <c r="S122" s="56"/>
      <c r="T122" s="56"/>
      <c r="U122" s="56"/>
      <c r="V122" s="56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</row>
    <row r="123" spans="1:37" s="20" customFormat="1" x14ac:dyDescent="0.25">
      <c r="A123" s="36"/>
      <c r="B123" s="36"/>
      <c r="C123" s="36"/>
      <c r="D123" s="36"/>
      <c r="E123" s="56"/>
      <c r="M123" s="21"/>
      <c r="N123" s="56"/>
      <c r="O123" s="56"/>
      <c r="P123" s="56"/>
      <c r="Q123" s="56"/>
      <c r="R123" s="56"/>
      <c r="S123" s="56"/>
      <c r="T123" s="56"/>
      <c r="U123" s="56"/>
      <c r="V123" s="56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</row>
    <row r="124" spans="1:37" s="20" customFormat="1" x14ac:dyDescent="0.25">
      <c r="A124" s="36"/>
      <c r="B124" s="36"/>
      <c r="C124" s="36"/>
      <c r="D124" s="36"/>
      <c r="E124" s="56"/>
      <c r="M124" s="21"/>
      <c r="N124" s="56"/>
      <c r="O124" s="56"/>
      <c r="P124" s="56"/>
      <c r="Q124" s="56"/>
      <c r="R124" s="56"/>
      <c r="S124" s="56"/>
      <c r="T124" s="56"/>
      <c r="U124" s="56"/>
      <c r="V124" s="56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</row>
    <row r="125" spans="1:37" s="20" customFormat="1" x14ac:dyDescent="0.25">
      <c r="A125" s="36"/>
      <c r="B125" s="36"/>
      <c r="C125" s="36"/>
      <c r="D125" s="36"/>
      <c r="E125" s="56"/>
      <c r="M125" s="21"/>
      <c r="N125" s="56"/>
      <c r="O125" s="56"/>
      <c r="P125" s="56"/>
      <c r="Q125" s="56"/>
      <c r="R125" s="56"/>
      <c r="S125" s="56"/>
      <c r="T125" s="56"/>
      <c r="U125" s="56"/>
      <c r="V125" s="56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</row>
    <row r="126" spans="1:37" s="20" customFormat="1" x14ac:dyDescent="0.25">
      <c r="A126" s="36"/>
      <c r="B126" s="36"/>
      <c r="C126" s="36"/>
      <c r="D126" s="36"/>
      <c r="E126" s="56"/>
      <c r="M126" s="21"/>
      <c r="N126" s="56"/>
      <c r="O126" s="56"/>
      <c r="P126" s="56"/>
      <c r="Q126" s="56"/>
      <c r="R126" s="56"/>
      <c r="S126" s="56"/>
      <c r="T126" s="56"/>
      <c r="U126" s="56"/>
      <c r="V126" s="56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</row>
    <row r="127" spans="1:37" s="20" customFormat="1" x14ac:dyDescent="0.25">
      <c r="A127" s="36"/>
      <c r="B127" s="36"/>
      <c r="C127" s="36"/>
      <c r="D127" s="36"/>
      <c r="E127" s="56"/>
      <c r="M127" s="21"/>
      <c r="N127" s="56"/>
      <c r="O127" s="56"/>
      <c r="P127" s="56"/>
      <c r="Q127" s="56"/>
      <c r="R127" s="56"/>
      <c r="S127" s="56"/>
      <c r="T127" s="56"/>
      <c r="U127" s="56"/>
      <c r="V127" s="56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</row>
    <row r="128" spans="1:37" s="20" customFormat="1" x14ac:dyDescent="0.25">
      <c r="A128" s="36"/>
      <c r="B128" s="36"/>
      <c r="C128" s="36"/>
      <c r="D128" s="36"/>
      <c r="E128" s="56"/>
      <c r="M128" s="21"/>
      <c r="N128" s="56"/>
      <c r="O128" s="56"/>
      <c r="P128" s="56"/>
      <c r="Q128" s="56"/>
      <c r="R128" s="56"/>
      <c r="S128" s="56"/>
      <c r="T128" s="56"/>
      <c r="U128" s="56"/>
      <c r="V128" s="56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</row>
    <row r="129" spans="1:36" s="20" customFormat="1" x14ac:dyDescent="0.25">
      <c r="A129" s="36"/>
      <c r="B129" s="36"/>
      <c r="C129" s="36"/>
      <c r="D129" s="36"/>
      <c r="E129" s="56"/>
      <c r="M129" s="21"/>
      <c r="N129" s="56"/>
      <c r="O129" s="56"/>
      <c r="P129" s="56"/>
      <c r="Q129" s="56"/>
      <c r="R129" s="56"/>
      <c r="S129" s="56"/>
      <c r="T129" s="56"/>
      <c r="U129" s="56"/>
      <c r="V129" s="56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</row>
    <row r="130" spans="1:36" s="20" customFormat="1" x14ac:dyDescent="0.25">
      <c r="A130" s="36"/>
      <c r="B130" s="36"/>
      <c r="C130" s="36"/>
      <c r="D130" s="36"/>
      <c r="E130" s="56"/>
      <c r="M130" s="21"/>
      <c r="N130" s="56"/>
      <c r="O130" s="56"/>
      <c r="P130" s="56"/>
      <c r="Q130" s="56"/>
      <c r="R130" s="56"/>
      <c r="S130" s="56"/>
      <c r="T130" s="56"/>
      <c r="U130" s="56"/>
      <c r="V130" s="56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</row>
    <row r="131" spans="1:36" s="20" customFormat="1" x14ac:dyDescent="0.25">
      <c r="A131" s="36"/>
      <c r="B131" s="36"/>
      <c r="C131" s="36"/>
      <c r="D131" s="36"/>
      <c r="E131" s="56"/>
      <c r="M131" s="21"/>
      <c r="N131" s="56"/>
      <c r="O131" s="56"/>
      <c r="P131" s="56"/>
      <c r="Q131" s="56"/>
      <c r="R131" s="56"/>
      <c r="S131" s="56"/>
      <c r="T131" s="56"/>
      <c r="U131" s="56"/>
      <c r="V131" s="56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</row>
    <row r="132" spans="1:36" s="20" customFormat="1" x14ac:dyDescent="0.25">
      <c r="A132" s="36"/>
      <c r="B132" s="36"/>
      <c r="C132" s="36"/>
      <c r="D132" s="36"/>
      <c r="E132" s="56"/>
      <c r="M132" s="21"/>
      <c r="N132" s="56"/>
      <c r="O132" s="56"/>
      <c r="P132" s="56"/>
      <c r="Q132" s="56"/>
      <c r="R132" s="56"/>
      <c r="S132" s="56"/>
      <c r="T132" s="56"/>
      <c r="U132" s="56"/>
      <c r="V132" s="56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</row>
    <row r="133" spans="1:36" s="20" customFormat="1" x14ac:dyDescent="0.25">
      <c r="A133" s="36"/>
      <c r="B133" s="36"/>
      <c r="C133" s="36"/>
      <c r="D133" s="36"/>
      <c r="E133" s="56"/>
      <c r="M133" s="21"/>
      <c r="N133" s="56"/>
      <c r="O133" s="56"/>
      <c r="P133" s="56"/>
      <c r="Q133" s="56"/>
      <c r="R133" s="56"/>
      <c r="S133" s="56"/>
      <c r="T133" s="56"/>
      <c r="U133" s="56"/>
      <c r="V133" s="56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</row>
    <row r="134" spans="1:36" s="20" customFormat="1" x14ac:dyDescent="0.25">
      <c r="A134" s="36"/>
      <c r="B134" s="36"/>
      <c r="C134" s="36"/>
      <c r="D134" s="36"/>
      <c r="E134" s="56"/>
      <c r="M134" s="21"/>
      <c r="N134" s="56"/>
      <c r="O134" s="56"/>
      <c r="P134" s="56"/>
      <c r="Q134" s="56"/>
      <c r="R134" s="56"/>
      <c r="S134" s="56"/>
      <c r="T134" s="56"/>
      <c r="U134" s="56"/>
      <c r="V134" s="56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</row>
    <row r="135" spans="1:36" s="20" customFormat="1" x14ac:dyDescent="0.25">
      <c r="A135" s="36"/>
      <c r="B135" s="36"/>
      <c r="C135" s="36"/>
      <c r="D135" s="36"/>
      <c r="E135" s="56"/>
      <c r="M135" s="21"/>
      <c r="N135" s="56"/>
      <c r="O135" s="56"/>
      <c r="P135" s="56"/>
      <c r="Q135" s="56"/>
      <c r="R135" s="56"/>
      <c r="S135" s="56"/>
      <c r="T135" s="56"/>
      <c r="U135" s="56"/>
      <c r="V135" s="56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</row>
    <row r="136" spans="1:36" s="20" customFormat="1" x14ac:dyDescent="0.25">
      <c r="A136" s="36"/>
      <c r="B136" s="36"/>
      <c r="C136" s="36"/>
      <c r="D136" s="36"/>
      <c r="E136" s="56"/>
      <c r="M136" s="21"/>
      <c r="N136" s="56"/>
      <c r="O136" s="56"/>
      <c r="P136" s="56"/>
      <c r="Q136" s="56"/>
      <c r="R136" s="56"/>
      <c r="S136" s="56"/>
      <c r="T136" s="56"/>
      <c r="U136" s="56"/>
      <c r="V136" s="56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</row>
    <row r="137" spans="1:36" s="20" customFormat="1" x14ac:dyDescent="0.25">
      <c r="A137" s="36"/>
      <c r="B137" s="36"/>
      <c r="C137" s="36"/>
      <c r="D137" s="36"/>
      <c r="E137" s="56"/>
      <c r="M137" s="21"/>
      <c r="N137" s="56"/>
      <c r="O137" s="56"/>
      <c r="P137" s="56"/>
      <c r="Q137" s="56"/>
      <c r="R137" s="56"/>
      <c r="S137" s="56"/>
      <c r="T137" s="56"/>
      <c r="U137" s="56"/>
      <c r="V137" s="56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</row>
    <row r="138" spans="1:36" s="20" customFormat="1" x14ac:dyDescent="0.25">
      <c r="A138" s="36"/>
      <c r="B138" s="36"/>
      <c r="C138" s="36"/>
      <c r="D138" s="36"/>
      <c r="E138" s="56"/>
      <c r="M138" s="21"/>
      <c r="N138" s="56"/>
      <c r="O138" s="56"/>
      <c r="P138" s="56"/>
      <c r="Q138" s="56"/>
      <c r="R138" s="56"/>
      <c r="S138" s="56"/>
      <c r="T138" s="56"/>
      <c r="U138" s="56"/>
      <c r="V138" s="56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</row>
    <row r="139" spans="1:36" s="20" customFormat="1" x14ac:dyDescent="0.25">
      <c r="A139" s="36"/>
      <c r="B139" s="36"/>
      <c r="C139" s="36"/>
      <c r="D139" s="36"/>
      <c r="E139" s="56"/>
      <c r="M139" s="21"/>
      <c r="N139" s="56"/>
      <c r="O139" s="56"/>
      <c r="P139" s="56"/>
      <c r="Q139" s="56"/>
      <c r="R139" s="56"/>
      <c r="S139" s="56"/>
      <c r="T139" s="56"/>
      <c r="U139" s="56"/>
      <c r="V139" s="56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</row>
    <row r="140" spans="1:36" s="20" customFormat="1" x14ac:dyDescent="0.25">
      <c r="A140" s="36"/>
      <c r="B140" s="36"/>
      <c r="C140" s="36"/>
      <c r="D140" s="36"/>
      <c r="E140" s="56"/>
      <c r="M140" s="21"/>
      <c r="N140" s="56"/>
      <c r="O140" s="56"/>
      <c r="P140" s="56"/>
      <c r="Q140" s="56"/>
      <c r="R140" s="56"/>
      <c r="S140" s="56"/>
      <c r="T140" s="56"/>
      <c r="U140" s="56"/>
      <c r="V140" s="56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</row>
    <row r="141" spans="1:36" s="20" customFormat="1" x14ac:dyDescent="0.25">
      <c r="A141" s="36"/>
      <c r="B141" s="36"/>
      <c r="C141" s="36"/>
      <c r="D141" s="36"/>
      <c r="E141" s="56"/>
      <c r="M141" s="21"/>
      <c r="N141" s="56"/>
      <c r="O141" s="56"/>
      <c r="P141" s="56"/>
      <c r="Q141" s="56"/>
      <c r="R141" s="56"/>
      <c r="S141" s="56"/>
      <c r="T141" s="56"/>
      <c r="U141" s="56"/>
      <c r="V141" s="56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</row>
    <row r="142" spans="1:36" s="20" customFormat="1" x14ac:dyDescent="0.25">
      <c r="A142" s="36"/>
      <c r="B142" s="36"/>
      <c r="C142" s="36"/>
      <c r="D142" s="36"/>
      <c r="E142" s="56"/>
      <c r="M142" s="21"/>
      <c r="N142" s="56"/>
      <c r="O142" s="56"/>
      <c r="P142" s="56"/>
      <c r="Q142" s="56"/>
      <c r="R142" s="56"/>
      <c r="S142" s="56"/>
      <c r="T142" s="56"/>
      <c r="U142" s="56"/>
      <c r="V142" s="56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</row>
    <row r="143" spans="1:36" s="20" customFormat="1" x14ac:dyDescent="0.25">
      <c r="A143" s="36"/>
      <c r="B143" s="36"/>
      <c r="C143" s="36"/>
      <c r="D143" s="36"/>
      <c r="E143" s="56"/>
      <c r="M143" s="21"/>
      <c r="N143" s="56"/>
      <c r="O143" s="56"/>
      <c r="P143" s="56"/>
      <c r="Q143" s="56"/>
      <c r="R143" s="56"/>
      <c r="S143" s="56"/>
      <c r="T143" s="56"/>
      <c r="U143" s="56"/>
      <c r="V143" s="56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</row>
    <row r="144" spans="1:36" s="20" customFormat="1" x14ac:dyDescent="0.25">
      <c r="A144" s="36"/>
      <c r="B144" s="36"/>
      <c r="C144" s="36"/>
      <c r="D144" s="36"/>
      <c r="E144" s="56"/>
      <c r="M144" s="21"/>
      <c r="N144" s="56"/>
      <c r="O144" s="56"/>
      <c r="P144" s="56"/>
      <c r="Q144" s="56"/>
      <c r="R144" s="56"/>
      <c r="S144" s="56"/>
      <c r="T144" s="56"/>
      <c r="U144" s="56"/>
      <c r="V144" s="56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</row>
    <row r="145" spans="1:36" s="20" customFormat="1" x14ac:dyDescent="0.25">
      <c r="A145" s="36"/>
      <c r="B145" s="36"/>
      <c r="C145" s="36"/>
      <c r="D145" s="36"/>
      <c r="E145" s="56"/>
      <c r="M145" s="21"/>
      <c r="N145" s="56"/>
      <c r="O145" s="56"/>
      <c r="P145" s="56"/>
      <c r="Q145" s="56"/>
      <c r="R145" s="56"/>
      <c r="S145" s="56"/>
      <c r="T145" s="56"/>
      <c r="U145" s="56"/>
      <c r="V145" s="56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</row>
    <row r="146" spans="1:36" s="20" customFormat="1" x14ac:dyDescent="0.25">
      <c r="A146" s="36"/>
      <c r="B146" s="36"/>
      <c r="C146" s="36"/>
      <c r="D146" s="36"/>
      <c r="E146" s="56"/>
      <c r="M146" s="21"/>
      <c r="N146" s="56"/>
      <c r="O146" s="56"/>
      <c r="P146" s="56"/>
      <c r="Q146" s="56"/>
      <c r="R146" s="56"/>
      <c r="S146" s="56"/>
      <c r="T146" s="56"/>
      <c r="U146" s="56"/>
      <c r="V146" s="56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</row>
    <row r="147" spans="1:36" s="20" customFormat="1" x14ac:dyDescent="0.25">
      <c r="A147" s="36"/>
      <c r="B147" s="36"/>
      <c r="C147" s="36"/>
      <c r="D147" s="36"/>
      <c r="E147" s="56"/>
      <c r="M147" s="21"/>
      <c r="N147" s="56"/>
      <c r="O147" s="56"/>
      <c r="P147" s="56"/>
      <c r="Q147" s="56"/>
      <c r="R147" s="56"/>
      <c r="S147" s="56"/>
      <c r="T147" s="56"/>
      <c r="U147" s="56"/>
      <c r="V147" s="56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</row>
    <row r="148" spans="1:36" s="20" customFormat="1" x14ac:dyDescent="0.25">
      <c r="A148" s="36"/>
      <c r="B148" s="36"/>
      <c r="C148" s="36"/>
      <c r="D148" s="36"/>
      <c r="E148" s="56"/>
      <c r="M148" s="21"/>
      <c r="N148" s="56"/>
      <c r="O148" s="56"/>
      <c r="P148" s="56"/>
      <c r="Q148" s="56"/>
      <c r="R148" s="56"/>
      <c r="S148" s="56"/>
      <c r="T148" s="56"/>
      <c r="U148" s="56"/>
      <c r="V148" s="56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</row>
    <row r="149" spans="1:36" s="20" customFormat="1" x14ac:dyDescent="0.25">
      <c r="A149" s="36"/>
      <c r="B149" s="36"/>
      <c r="C149" s="36"/>
      <c r="D149" s="36"/>
      <c r="E149" s="56"/>
      <c r="M149" s="21"/>
      <c r="N149" s="56"/>
      <c r="O149" s="56"/>
      <c r="P149" s="56"/>
      <c r="Q149" s="56"/>
      <c r="R149" s="56"/>
      <c r="S149" s="56"/>
      <c r="T149" s="56"/>
      <c r="U149" s="56"/>
      <c r="V149" s="56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</row>
    <row r="150" spans="1:36" s="20" customFormat="1" x14ac:dyDescent="0.25">
      <c r="A150" s="36"/>
      <c r="B150" s="36"/>
      <c r="C150" s="36"/>
      <c r="D150" s="36"/>
      <c r="E150" s="56"/>
      <c r="M150" s="21"/>
      <c r="N150" s="56"/>
      <c r="O150" s="56"/>
      <c r="P150" s="56"/>
      <c r="Q150" s="56"/>
      <c r="R150" s="56"/>
      <c r="S150" s="56"/>
      <c r="T150" s="56"/>
      <c r="U150" s="56"/>
      <c r="V150" s="56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</row>
    <row r="151" spans="1:36" s="20" customFormat="1" x14ac:dyDescent="0.25">
      <c r="A151" s="36"/>
      <c r="B151" s="36"/>
      <c r="C151" s="36"/>
      <c r="D151" s="36"/>
      <c r="E151" s="56"/>
      <c r="M151" s="21"/>
      <c r="N151" s="56"/>
      <c r="O151" s="56"/>
      <c r="P151" s="56"/>
      <c r="Q151" s="56"/>
      <c r="R151" s="56"/>
      <c r="S151" s="56"/>
      <c r="T151" s="56"/>
      <c r="U151" s="56"/>
      <c r="V151" s="56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</row>
    <row r="152" spans="1:36" s="20" customFormat="1" x14ac:dyDescent="0.25">
      <c r="A152" s="36"/>
      <c r="B152" s="36"/>
      <c r="C152" s="36"/>
      <c r="D152" s="36"/>
      <c r="E152" s="56"/>
      <c r="M152" s="21"/>
      <c r="N152" s="56"/>
      <c r="O152" s="56"/>
      <c r="P152" s="56"/>
      <c r="Q152" s="56"/>
      <c r="R152" s="56"/>
      <c r="S152" s="56"/>
      <c r="T152" s="56"/>
      <c r="U152" s="56"/>
      <c r="V152" s="56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</row>
    <row r="153" spans="1:36" s="20" customFormat="1" x14ac:dyDescent="0.25">
      <c r="A153" s="36"/>
      <c r="B153" s="36"/>
      <c r="C153" s="36"/>
      <c r="D153" s="36"/>
      <c r="E153" s="56"/>
      <c r="M153" s="21"/>
      <c r="N153" s="56"/>
      <c r="O153" s="56"/>
      <c r="P153" s="56"/>
      <c r="Q153" s="56"/>
      <c r="R153" s="56"/>
      <c r="S153" s="56"/>
      <c r="T153" s="56"/>
      <c r="U153" s="56"/>
      <c r="V153" s="56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</row>
    <row r="154" spans="1:36" s="20" customFormat="1" x14ac:dyDescent="0.25">
      <c r="A154" s="36"/>
      <c r="B154" s="36"/>
      <c r="C154" s="36"/>
      <c r="D154" s="36"/>
      <c r="E154" s="56"/>
      <c r="M154" s="21"/>
      <c r="N154" s="56"/>
      <c r="O154" s="56"/>
      <c r="P154" s="56"/>
      <c r="Q154" s="56"/>
      <c r="R154" s="56"/>
      <c r="S154" s="56"/>
      <c r="T154" s="56"/>
      <c r="U154" s="56"/>
      <c r="V154" s="56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</row>
    <row r="155" spans="1:36" s="20" customFormat="1" x14ac:dyDescent="0.25">
      <c r="A155" s="36"/>
      <c r="B155" s="36"/>
      <c r="C155" s="36"/>
      <c r="D155" s="36"/>
      <c r="E155" s="56"/>
      <c r="M155" s="21"/>
      <c r="N155" s="56"/>
      <c r="O155" s="56"/>
      <c r="P155" s="56"/>
      <c r="Q155" s="56"/>
      <c r="R155" s="56"/>
      <c r="S155" s="56"/>
      <c r="T155" s="56"/>
      <c r="U155" s="56"/>
      <c r="V155" s="56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</row>
    <row r="156" spans="1:36" s="20" customFormat="1" x14ac:dyDescent="0.25">
      <c r="A156" s="36"/>
      <c r="B156" s="36"/>
      <c r="C156" s="36"/>
      <c r="D156" s="36"/>
      <c r="E156" s="56"/>
      <c r="M156" s="21"/>
      <c r="N156" s="56"/>
      <c r="O156" s="56"/>
      <c r="P156" s="56"/>
      <c r="Q156" s="56"/>
      <c r="R156" s="56"/>
      <c r="S156" s="56"/>
      <c r="T156" s="56"/>
      <c r="U156" s="56"/>
      <c r="V156" s="56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</row>
    <row r="157" spans="1:36" s="20" customFormat="1" x14ac:dyDescent="0.25">
      <c r="A157" s="36"/>
      <c r="B157" s="36"/>
      <c r="C157" s="36"/>
      <c r="D157" s="36"/>
      <c r="E157" s="56"/>
      <c r="M157" s="21"/>
      <c r="N157" s="56"/>
      <c r="O157" s="56"/>
      <c r="P157" s="56"/>
      <c r="Q157" s="56"/>
      <c r="R157" s="56"/>
      <c r="S157" s="56"/>
      <c r="T157" s="56"/>
      <c r="U157" s="56"/>
      <c r="V157" s="56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</row>
    <row r="158" spans="1:36" s="20" customFormat="1" x14ac:dyDescent="0.25">
      <c r="A158" s="36"/>
      <c r="B158" s="36"/>
      <c r="C158" s="36"/>
      <c r="D158" s="36"/>
      <c r="E158" s="56"/>
      <c r="M158" s="21"/>
      <c r="N158" s="56"/>
      <c r="O158" s="56"/>
      <c r="P158" s="56"/>
      <c r="Q158" s="56"/>
      <c r="R158" s="56"/>
      <c r="S158" s="56"/>
      <c r="T158" s="56"/>
      <c r="U158" s="56"/>
      <c r="V158" s="56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</row>
    <row r="159" spans="1:36" s="20" customFormat="1" x14ac:dyDescent="0.25">
      <c r="A159" s="36"/>
      <c r="B159" s="36"/>
      <c r="C159" s="36"/>
      <c r="D159" s="36"/>
      <c r="E159" s="56"/>
      <c r="M159" s="21"/>
      <c r="N159" s="56"/>
      <c r="O159" s="56"/>
      <c r="P159" s="56"/>
      <c r="Q159" s="56"/>
      <c r="R159" s="56"/>
      <c r="S159" s="56"/>
      <c r="T159" s="56"/>
      <c r="U159" s="56"/>
      <c r="V159" s="56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</row>
    <row r="160" spans="1:36" s="20" customFormat="1" x14ac:dyDescent="0.25">
      <c r="A160" s="36"/>
      <c r="B160" s="36"/>
      <c r="C160" s="36"/>
      <c r="D160" s="36"/>
      <c r="E160" s="56"/>
      <c r="M160" s="21"/>
      <c r="N160" s="56"/>
      <c r="O160" s="56"/>
      <c r="P160" s="56"/>
      <c r="Q160" s="56"/>
      <c r="R160" s="56"/>
      <c r="S160" s="56"/>
      <c r="T160" s="56"/>
      <c r="U160" s="56"/>
      <c r="V160" s="56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</row>
    <row r="161" spans="1:36" s="20" customFormat="1" x14ac:dyDescent="0.25">
      <c r="A161" s="36"/>
      <c r="B161" s="36"/>
      <c r="C161" s="36"/>
      <c r="D161" s="36"/>
      <c r="E161" s="56"/>
      <c r="M161" s="21"/>
      <c r="N161" s="56"/>
      <c r="O161" s="56"/>
      <c r="P161" s="56"/>
      <c r="Q161" s="56"/>
      <c r="R161" s="56"/>
      <c r="S161" s="56"/>
      <c r="T161" s="56"/>
      <c r="U161" s="56"/>
      <c r="V161" s="56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</row>
    <row r="162" spans="1:36" s="20" customFormat="1" x14ac:dyDescent="0.25">
      <c r="A162" s="36"/>
      <c r="B162" s="36"/>
      <c r="C162" s="36"/>
      <c r="D162" s="36"/>
      <c r="E162" s="56"/>
      <c r="M162" s="21"/>
      <c r="N162" s="56"/>
      <c r="O162" s="56"/>
      <c r="P162" s="56"/>
      <c r="Q162" s="56"/>
      <c r="R162" s="56"/>
      <c r="S162" s="56"/>
      <c r="T162" s="56"/>
      <c r="U162" s="56"/>
      <c r="V162" s="56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</row>
    <row r="163" spans="1:36" s="20" customFormat="1" x14ac:dyDescent="0.25">
      <c r="A163" s="36"/>
      <c r="B163" s="36"/>
      <c r="C163" s="36"/>
      <c r="D163" s="36"/>
      <c r="E163" s="56"/>
      <c r="M163" s="21"/>
      <c r="N163" s="56"/>
      <c r="O163" s="56"/>
      <c r="P163" s="56"/>
      <c r="Q163" s="56"/>
      <c r="R163" s="56"/>
      <c r="S163" s="56"/>
      <c r="T163" s="56"/>
      <c r="U163" s="56"/>
      <c r="V163" s="56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</row>
    <row r="164" spans="1:36" s="20" customFormat="1" x14ac:dyDescent="0.25">
      <c r="A164" s="36"/>
      <c r="B164" s="36"/>
      <c r="C164" s="36"/>
      <c r="D164" s="36"/>
      <c r="E164" s="56"/>
      <c r="M164" s="21"/>
      <c r="N164" s="56"/>
      <c r="O164" s="56"/>
      <c r="P164" s="56"/>
      <c r="Q164" s="56"/>
      <c r="R164" s="56"/>
      <c r="S164" s="56"/>
      <c r="T164" s="56"/>
      <c r="U164" s="56"/>
      <c r="V164" s="56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</row>
    <row r="165" spans="1:36" s="20" customFormat="1" x14ac:dyDescent="0.25">
      <c r="A165" s="36"/>
      <c r="B165" s="36"/>
      <c r="C165" s="36"/>
      <c r="D165" s="36"/>
      <c r="E165" s="56"/>
      <c r="M165" s="21"/>
      <c r="N165" s="56"/>
      <c r="O165" s="56"/>
      <c r="P165" s="56"/>
      <c r="Q165" s="56"/>
      <c r="R165" s="56"/>
      <c r="S165" s="56"/>
      <c r="T165" s="56"/>
      <c r="U165" s="56"/>
      <c r="V165" s="56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</row>
    <row r="166" spans="1:36" s="20" customFormat="1" x14ac:dyDescent="0.25">
      <c r="A166" s="36"/>
      <c r="B166" s="36"/>
      <c r="C166" s="36"/>
      <c r="D166" s="36"/>
      <c r="E166" s="56"/>
      <c r="M166" s="21"/>
      <c r="N166" s="56"/>
      <c r="O166" s="56"/>
      <c r="P166" s="56"/>
      <c r="Q166" s="56"/>
      <c r="R166" s="56"/>
      <c r="S166" s="56"/>
      <c r="T166" s="56"/>
      <c r="U166" s="56"/>
      <c r="V166" s="56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</row>
    <row r="167" spans="1:36" s="20" customFormat="1" x14ac:dyDescent="0.25">
      <c r="A167" s="36"/>
      <c r="B167" s="36"/>
      <c r="C167" s="36"/>
      <c r="D167" s="36"/>
      <c r="E167" s="56"/>
      <c r="M167" s="21"/>
      <c r="N167" s="56"/>
      <c r="O167" s="56"/>
      <c r="P167" s="56"/>
      <c r="Q167" s="56"/>
      <c r="R167" s="56"/>
      <c r="S167" s="56"/>
      <c r="T167" s="56"/>
      <c r="U167" s="56"/>
      <c r="V167" s="56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</row>
    <row r="168" spans="1:36" s="20" customFormat="1" x14ac:dyDescent="0.25">
      <c r="A168" s="36"/>
      <c r="B168" s="36"/>
      <c r="C168" s="36"/>
      <c r="D168" s="36"/>
      <c r="E168" s="56"/>
      <c r="M168" s="21"/>
      <c r="N168" s="56"/>
      <c r="O168" s="56"/>
      <c r="P168" s="56"/>
      <c r="Q168" s="56"/>
      <c r="R168" s="56"/>
      <c r="S168" s="56"/>
      <c r="T168" s="56"/>
      <c r="U168" s="56"/>
      <c r="V168" s="56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</row>
    <row r="169" spans="1:36" s="20" customFormat="1" x14ac:dyDescent="0.25">
      <c r="A169" s="36"/>
      <c r="B169" s="36"/>
      <c r="C169" s="36"/>
      <c r="D169" s="36"/>
      <c r="E169" s="56"/>
      <c r="M169" s="21"/>
      <c r="N169" s="56"/>
      <c r="O169" s="56"/>
      <c r="P169" s="56"/>
      <c r="Q169" s="56"/>
      <c r="R169" s="56"/>
      <c r="S169" s="56"/>
      <c r="T169" s="56"/>
      <c r="U169" s="56"/>
      <c r="V169" s="56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</row>
    <row r="170" spans="1:36" s="20" customFormat="1" x14ac:dyDescent="0.25">
      <c r="A170" s="36"/>
      <c r="B170" s="36"/>
      <c r="C170" s="36"/>
      <c r="D170" s="36"/>
      <c r="E170" s="56"/>
      <c r="M170" s="21"/>
      <c r="N170" s="56"/>
      <c r="O170" s="56"/>
      <c r="P170" s="56"/>
      <c r="Q170" s="56"/>
      <c r="R170" s="56"/>
      <c r="S170" s="56"/>
      <c r="T170" s="56"/>
      <c r="U170" s="56"/>
      <c r="V170" s="56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</row>
    <row r="171" spans="1:36" s="20" customFormat="1" x14ac:dyDescent="0.25">
      <c r="A171" s="36"/>
      <c r="B171" s="36"/>
      <c r="C171" s="36"/>
      <c r="D171" s="36"/>
      <c r="E171" s="56"/>
      <c r="M171" s="21"/>
      <c r="N171" s="56"/>
      <c r="O171" s="56"/>
      <c r="P171" s="56"/>
      <c r="Q171" s="56"/>
      <c r="R171" s="56"/>
      <c r="S171" s="56"/>
      <c r="T171" s="56"/>
      <c r="U171" s="56"/>
      <c r="V171" s="56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</row>
    <row r="172" spans="1:36" s="20" customFormat="1" x14ac:dyDescent="0.25">
      <c r="A172" s="36"/>
      <c r="B172" s="36"/>
      <c r="C172" s="36"/>
      <c r="D172" s="36"/>
      <c r="E172" s="56"/>
      <c r="M172" s="21"/>
      <c r="N172" s="56"/>
      <c r="O172" s="56"/>
      <c r="P172" s="56"/>
      <c r="Q172" s="56"/>
      <c r="R172" s="56"/>
      <c r="S172" s="56"/>
      <c r="T172" s="56"/>
      <c r="U172" s="56"/>
      <c r="V172" s="56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</row>
    <row r="173" spans="1:36" s="20" customFormat="1" x14ac:dyDescent="0.25">
      <c r="A173" s="36"/>
      <c r="B173" s="36"/>
      <c r="C173" s="36"/>
      <c r="D173" s="36"/>
      <c r="E173" s="56"/>
      <c r="M173" s="21"/>
      <c r="N173" s="56"/>
      <c r="O173" s="56"/>
      <c r="P173" s="56"/>
      <c r="Q173" s="56"/>
      <c r="R173" s="56"/>
      <c r="S173" s="56"/>
      <c r="T173" s="56"/>
      <c r="U173" s="56"/>
      <c r="V173" s="56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</row>
    <row r="174" spans="1:36" s="20" customFormat="1" x14ac:dyDescent="0.25">
      <c r="A174" s="36"/>
      <c r="B174" s="36"/>
      <c r="C174" s="36"/>
      <c r="D174" s="36"/>
      <c r="E174" s="56"/>
      <c r="M174" s="21"/>
      <c r="N174" s="56"/>
      <c r="O174" s="56"/>
      <c r="P174" s="56"/>
      <c r="Q174" s="56"/>
      <c r="R174" s="56"/>
      <c r="S174" s="56"/>
      <c r="T174" s="56"/>
      <c r="U174" s="56"/>
      <c r="V174" s="56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</row>
    <row r="175" spans="1:36" s="20" customFormat="1" x14ac:dyDescent="0.25">
      <c r="A175" s="36"/>
      <c r="B175" s="36"/>
      <c r="C175" s="36"/>
      <c r="D175" s="36"/>
      <c r="E175" s="56"/>
      <c r="M175" s="21"/>
      <c r="N175" s="56"/>
      <c r="O175" s="56"/>
      <c r="P175" s="56"/>
      <c r="Q175" s="56"/>
      <c r="R175" s="56"/>
      <c r="S175" s="56"/>
      <c r="T175" s="56"/>
      <c r="U175" s="56"/>
      <c r="V175" s="56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</row>
    <row r="176" spans="1:36" s="20" customFormat="1" x14ac:dyDescent="0.25">
      <c r="A176" s="36"/>
      <c r="B176" s="36"/>
      <c r="C176" s="36"/>
      <c r="D176" s="36"/>
      <c r="E176" s="56"/>
      <c r="M176" s="21"/>
      <c r="N176" s="56"/>
      <c r="O176" s="56"/>
      <c r="P176" s="56"/>
      <c r="Q176" s="56"/>
      <c r="R176" s="56"/>
      <c r="S176" s="56"/>
      <c r="T176" s="56"/>
      <c r="U176" s="56"/>
      <c r="V176" s="56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</row>
    <row r="177" spans="1:36" s="20" customFormat="1" x14ac:dyDescent="0.25">
      <c r="A177" s="36"/>
      <c r="B177" s="36"/>
      <c r="C177" s="36"/>
      <c r="D177" s="36"/>
      <c r="E177" s="56"/>
      <c r="M177" s="21"/>
      <c r="N177" s="56"/>
      <c r="O177" s="56"/>
      <c r="P177" s="56"/>
      <c r="Q177" s="56"/>
      <c r="R177" s="56"/>
      <c r="S177" s="56"/>
      <c r="T177" s="56"/>
      <c r="U177" s="56"/>
      <c r="V177" s="56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</row>
    <row r="178" spans="1:36" s="20" customFormat="1" x14ac:dyDescent="0.25">
      <c r="A178" s="36"/>
      <c r="B178" s="36"/>
      <c r="C178" s="36"/>
      <c r="D178" s="36"/>
      <c r="E178" s="56"/>
      <c r="M178" s="21"/>
      <c r="N178" s="56"/>
      <c r="O178" s="56"/>
      <c r="P178" s="56"/>
      <c r="Q178" s="56"/>
      <c r="R178" s="56"/>
      <c r="S178" s="56"/>
      <c r="T178" s="56"/>
      <c r="U178" s="56"/>
      <c r="V178" s="56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</row>
    <row r="179" spans="1:36" s="20" customFormat="1" x14ac:dyDescent="0.25">
      <c r="A179" s="36"/>
      <c r="B179" s="36"/>
      <c r="C179" s="36"/>
      <c r="D179" s="36"/>
      <c r="E179" s="56"/>
      <c r="M179" s="21"/>
      <c r="N179" s="56"/>
      <c r="O179" s="56"/>
      <c r="P179" s="56"/>
      <c r="Q179" s="56"/>
      <c r="R179" s="56"/>
      <c r="S179" s="56"/>
      <c r="T179" s="56"/>
      <c r="U179" s="56"/>
      <c r="V179" s="56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</row>
    <row r="180" spans="1:36" s="20" customFormat="1" x14ac:dyDescent="0.25">
      <c r="A180" s="36"/>
      <c r="B180" s="36"/>
      <c r="C180" s="36"/>
      <c r="D180" s="36"/>
      <c r="E180" s="56"/>
      <c r="M180" s="21"/>
      <c r="N180" s="56"/>
      <c r="O180" s="56"/>
      <c r="P180" s="56"/>
      <c r="Q180" s="56"/>
      <c r="R180" s="56"/>
      <c r="S180" s="56"/>
      <c r="T180" s="56"/>
      <c r="U180" s="56"/>
      <c r="V180" s="56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</row>
    <row r="181" spans="1:36" s="20" customFormat="1" x14ac:dyDescent="0.25">
      <c r="A181" s="36"/>
      <c r="B181" s="36"/>
      <c r="C181" s="36"/>
      <c r="D181" s="36"/>
      <c r="E181" s="56"/>
      <c r="M181" s="21"/>
      <c r="N181" s="56"/>
      <c r="O181" s="56"/>
      <c r="P181" s="56"/>
      <c r="Q181" s="56"/>
      <c r="R181" s="56"/>
      <c r="S181" s="56"/>
      <c r="T181" s="56"/>
      <c r="U181" s="56"/>
      <c r="V181" s="56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</row>
    <row r="182" spans="1:36" s="20" customFormat="1" x14ac:dyDescent="0.25">
      <c r="A182" s="36"/>
      <c r="B182" s="36"/>
      <c r="C182" s="36"/>
      <c r="D182" s="36"/>
      <c r="E182" s="56"/>
      <c r="M182" s="21"/>
      <c r="N182" s="56"/>
      <c r="O182" s="56"/>
      <c r="P182" s="56"/>
      <c r="Q182" s="56"/>
      <c r="R182" s="56"/>
      <c r="S182" s="56"/>
      <c r="T182" s="56"/>
      <c r="U182" s="56"/>
      <c r="V182" s="56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</row>
    <row r="183" spans="1:36" s="20" customFormat="1" x14ac:dyDescent="0.25">
      <c r="A183" s="36"/>
      <c r="B183" s="36"/>
      <c r="C183" s="36"/>
      <c r="D183" s="36"/>
      <c r="E183" s="56"/>
      <c r="M183" s="21"/>
      <c r="N183" s="56"/>
      <c r="O183" s="56"/>
      <c r="P183" s="56"/>
      <c r="Q183" s="56"/>
      <c r="R183" s="56"/>
      <c r="S183" s="56"/>
      <c r="T183" s="56"/>
      <c r="U183" s="56"/>
      <c r="V183" s="56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</row>
    <row r="184" spans="1:36" s="20" customFormat="1" x14ac:dyDescent="0.25">
      <c r="A184" s="36"/>
      <c r="B184" s="36"/>
      <c r="C184" s="36"/>
      <c r="D184" s="36"/>
      <c r="E184" s="56"/>
      <c r="M184" s="21"/>
      <c r="N184" s="56"/>
      <c r="O184" s="56"/>
      <c r="P184" s="56"/>
      <c r="Q184" s="56"/>
      <c r="R184" s="56"/>
      <c r="S184" s="56"/>
      <c r="T184" s="56"/>
      <c r="U184" s="56"/>
      <c r="V184" s="56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</row>
    <row r="185" spans="1:36" s="20" customFormat="1" x14ac:dyDescent="0.25">
      <c r="A185" s="36"/>
      <c r="B185" s="36"/>
      <c r="C185" s="36"/>
      <c r="D185" s="36"/>
      <c r="E185" s="56"/>
      <c r="M185" s="21"/>
      <c r="N185" s="56"/>
      <c r="O185" s="56"/>
      <c r="P185" s="56"/>
      <c r="Q185" s="56"/>
      <c r="R185" s="56"/>
      <c r="S185" s="56"/>
      <c r="T185" s="56"/>
      <c r="U185" s="56"/>
      <c r="V185" s="56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</row>
    <row r="186" spans="1:36" s="20" customFormat="1" x14ac:dyDescent="0.25">
      <c r="A186" s="36"/>
      <c r="B186" s="36"/>
      <c r="C186" s="36"/>
      <c r="D186" s="36"/>
      <c r="E186" s="56"/>
      <c r="M186" s="21"/>
      <c r="N186" s="56"/>
      <c r="O186" s="56"/>
      <c r="P186" s="56"/>
      <c r="Q186" s="56"/>
      <c r="R186" s="56"/>
      <c r="S186" s="56"/>
      <c r="T186" s="56"/>
      <c r="U186" s="56"/>
      <c r="V186" s="56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</row>
    <row r="187" spans="1:36" s="20" customFormat="1" x14ac:dyDescent="0.25">
      <c r="A187" s="36"/>
      <c r="B187" s="36"/>
      <c r="C187" s="36"/>
      <c r="D187" s="36"/>
      <c r="E187" s="56"/>
      <c r="M187" s="21"/>
      <c r="N187" s="56"/>
      <c r="O187" s="56"/>
      <c r="P187" s="56"/>
      <c r="Q187" s="56"/>
      <c r="R187" s="56"/>
      <c r="S187" s="56"/>
      <c r="T187" s="56"/>
      <c r="U187" s="56"/>
      <c r="V187" s="56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</row>
    <row r="188" spans="1:36" s="20" customFormat="1" x14ac:dyDescent="0.25">
      <c r="A188" s="36"/>
      <c r="B188" s="36"/>
      <c r="C188" s="36"/>
      <c r="D188" s="36"/>
      <c r="E188" s="56"/>
      <c r="M188" s="21"/>
      <c r="N188" s="56"/>
      <c r="O188" s="56"/>
      <c r="P188" s="56"/>
      <c r="Q188" s="56"/>
      <c r="R188" s="56"/>
      <c r="S188" s="56"/>
      <c r="T188" s="56"/>
      <c r="U188" s="56"/>
      <c r="V188" s="56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</row>
    <row r="189" spans="1:36" s="20" customFormat="1" x14ac:dyDescent="0.25">
      <c r="A189" s="36"/>
      <c r="B189" s="36"/>
      <c r="C189" s="36"/>
      <c r="D189" s="36"/>
      <c r="E189" s="56"/>
      <c r="M189" s="21"/>
      <c r="N189" s="56"/>
      <c r="O189" s="56"/>
      <c r="P189" s="56"/>
      <c r="Q189" s="56"/>
      <c r="R189" s="56"/>
      <c r="S189" s="56"/>
      <c r="T189" s="56"/>
      <c r="U189" s="56"/>
      <c r="V189" s="56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</row>
    <row r="190" spans="1:36" s="20" customFormat="1" x14ac:dyDescent="0.25">
      <c r="A190" s="36"/>
      <c r="B190" s="36"/>
      <c r="C190" s="36"/>
      <c r="D190" s="36"/>
      <c r="E190" s="56"/>
      <c r="M190" s="21"/>
      <c r="N190" s="56"/>
      <c r="O190" s="56"/>
      <c r="P190" s="56"/>
      <c r="Q190" s="56"/>
      <c r="R190" s="56"/>
      <c r="S190" s="56"/>
      <c r="T190" s="56"/>
      <c r="U190" s="56"/>
      <c r="V190" s="56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</row>
    <row r="191" spans="1:36" s="20" customFormat="1" x14ac:dyDescent="0.25">
      <c r="A191" s="36"/>
      <c r="B191" s="36"/>
      <c r="C191" s="36"/>
      <c r="D191" s="36"/>
      <c r="E191" s="56"/>
      <c r="M191" s="21"/>
      <c r="N191" s="56"/>
      <c r="O191" s="56"/>
      <c r="P191" s="56"/>
      <c r="Q191" s="56"/>
      <c r="R191" s="56"/>
      <c r="S191" s="56"/>
      <c r="T191" s="56"/>
      <c r="U191" s="56"/>
      <c r="V191" s="56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</row>
    <row r="192" spans="1:36" s="20" customFormat="1" x14ac:dyDescent="0.25">
      <c r="A192" s="36"/>
      <c r="B192" s="36"/>
      <c r="C192" s="36"/>
      <c r="D192" s="36"/>
      <c r="E192" s="56"/>
      <c r="M192" s="21"/>
      <c r="N192" s="56"/>
      <c r="O192" s="56"/>
      <c r="P192" s="56"/>
      <c r="Q192" s="56"/>
      <c r="R192" s="56"/>
      <c r="S192" s="56"/>
      <c r="T192" s="56"/>
      <c r="U192" s="56"/>
      <c r="V192" s="56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</row>
    <row r="193" spans="1:36" s="20" customFormat="1" x14ac:dyDescent="0.25">
      <c r="A193" s="36"/>
      <c r="B193" s="36"/>
      <c r="C193" s="36"/>
      <c r="D193" s="36"/>
      <c r="E193" s="56"/>
      <c r="M193" s="21"/>
      <c r="N193" s="56"/>
      <c r="O193" s="56"/>
      <c r="P193" s="56"/>
      <c r="Q193" s="56"/>
      <c r="R193" s="56"/>
      <c r="S193" s="56"/>
      <c r="T193" s="56"/>
      <c r="U193" s="56"/>
      <c r="V193" s="56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</row>
    <row r="194" spans="1:36" s="20" customFormat="1" x14ac:dyDescent="0.25">
      <c r="A194" s="36"/>
      <c r="B194" s="36"/>
      <c r="C194" s="36"/>
      <c r="D194" s="36"/>
      <c r="E194" s="56"/>
      <c r="M194" s="21"/>
      <c r="N194" s="56"/>
      <c r="O194" s="56"/>
      <c r="P194" s="56"/>
      <c r="Q194" s="56"/>
      <c r="R194" s="56"/>
      <c r="S194" s="56"/>
      <c r="T194" s="56"/>
      <c r="U194" s="56"/>
      <c r="V194" s="56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</row>
    <row r="195" spans="1:36" s="20" customFormat="1" x14ac:dyDescent="0.25">
      <c r="A195" s="36"/>
      <c r="B195" s="36"/>
      <c r="C195" s="36"/>
      <c r="D195" s="36"/>
      <c r="E195" s="56"/>
      <c r="M195" s="21"/>
      <c r="N195" s="56"/>
      <c r="O195" s="56"/>
      <c r="P195" s="56"/>
      <c r="Q195" s="56"/>
      <c r="R195" s="56"/>
      <c r="S195" s="56"/>
      <c r="T195" s="56"/>
      <c r="U195" s="56"/>
      <c r="V195" s="56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</row>
    <row r="196" spans="1:36" s="20" customFormat="1" x14ac:dyDescent="0.25">
      <c r="A196" s="36"/>
      <c r="B196" s="36"/>
      <c r="C196" s="36"/>
      <c r="D196" s="36"/>
      <c r="E196" s="56"/>
      <c r="M196" s="21"/>
      <c r="N196" s="56"/>
      <c r="O196" s="56"/>
      <c r="P196" s="56"/>
      <c r="Q196" s="56"/>
      <c r="R196" s="56"/>
      <c r="S196" s="56"/>
      <c r="T196" s="56"/>
      <c r="U196" s="56"/>
      <c r="V196" s="56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</row>
    <row r="197" spans="1:36" s="20" customFormat="1" x14ac:dyDescent="0.25">
      <c r="A197" s="36"/>
      <c r="B197" s="36"/>
      <c r="C197" s="36"/>
      <c r="D197" s="36"/>
      <c r="E197" s="56"/>
      <c r="M197" s="21"/>
      <c r="N197" s="56"/>
      <c r="O197" s="56"/>
      <c r="P197" s="56"/>
      <c r="Q197" s="56"/>
      <c r="R197" s="56"/>
      <c r="S197" s="56"/>
      <c r="T197" s="56"/>
      <c r="U197" s="56"/>
      <c r="V197" s="56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</row>
    <row r="198" spans="1:36" s="20" customFormat="1" x14ac:dyDescent="0.25">
      <c r="A198" s="36"/>
      <c r="B198" s="36"/>
      <c r="C198" s="36"/>
      <c r="D198" s="36"/>
      <c r="E198" s="56"/>
      <c r="M198" s="21"/>
      <c r="N198" s="56"/>
      <c r="O198" s="56"/>
      <c r="P198" s="56"/>
      <c r="Q198" s="56"/>
      <c r="R198" s="56"/>
      <c r="S198" s="56"/>
      <c r="T198" s="56"/>
      <c r="U198" s="56"/>
      <c r="V198" s="56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</row>
    <row r="199" spans="1:36" s="20" customFormat="1" x14ac:dyDescent="0.25">
      <c r="A199" s="36"/>
      <c r="B199" s="36"/>
      <c r="C199" s="36"/>
      <c r="D199" s="36"/>
      <c r="E199" s="56"/>
      <c r="M199" s="21"/>
      <c r="N199" s="56"/>
      <c r="O199" s="56"/>
      <c r="P199" s="56"/>
      <c r="Q199" s="56"/>
      <c r="R199" s="56"/>
      <c r="S199" s="56"/>
      <c r="T199" s="56"/>
      <c r="U199" s="56"/>
      <c r="V199" s="56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</row>
    <row r="200" spans="1:36" s="20" customFormat="1" x14ac:dyDescent="0.25">
      <c r="A200" s="36"/>
      <c r="B200" s="36"/>
      <c r="C200" s="36"/>
      <c r="D200" s="36"/>
      <c r="E200" s="56"/>
      <c r="M200" s="21"/>
      <c r="N200" s="56"/>
      <c r="O200" s="56"/>
      <c r="P200" s="56"/>
      <c r="Q200" s="56"/>
      <c r="R200" s="56"/>
      <c r="S200" s="56"/>
      <c r="T200" s="56"/>
      <c r="U200" s="56"/>
      <c r="V200" s="56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</row>
    <row r="201" spans="1:36" s="20" customFormat="1" x14ac:dyDescent="0.25">
      <c r="A201" s="36"/>
      <c r="B201" s="36"/>
      <c r="C201" s="36"/>
      <c r="D201" s="36"/>
      <c r="E201" s="56"/>
      <c r="M201" s="21"/>
      <c r="N201" s="56"/>
      <c r="O201" s="56"/>
      <c r="P201" s="56"/>
      <c r="Q201" s="56"/>
      <c r="R201" s="56"/>
      <c r="S201" s="56"/>
      <c r="T201" s="56"/>
      <c r="U201" s="56"/>
      <c r="V201" s="56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</row>
    <row r="202" spans="1:36" s="20" customFormat="1" x14ac:dyDescent="0.25">
      <c r="A202" s="36"/>
      <c r="B202" s="36"/>
      <c r="C202" s="36"/>
      <c r="D202" s="36"/>
      <c r="E202" s="56"/>
      <c r="M202" s="21"/>
      <c r="N202" s="56"/>
      <c r="O202" s="56"/>
      <c r="P202" s="56"/>
      <c r="Q202" s="56"/>
      <c r="R202" s="56"/>
      <c r="S202" s="56"/>
      <c r="T202" s="56"/>
      <c r="U202" s="56"/>
      <c r="V202" s="56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</row>
    <row r="203" spans="1:36" s="20" customFormat="1" x14ac:dyDescent="0.25">
      <c r="A203" s="36"/>
      <c r="B203" s="36"/>
      <c r="C203" s="36"/>
      <c r="D203" s="36"/>
      <c r="E203" s="56"/>
      <c r="M203" s="21"/>
      <c r="N203" s="56"/>
      <c r="O203" s="56"/>
      <c r="P203" s="56"/>
      <c r="Q203" s="56"/>
      <c r="R203" s="56"/>
      <c r="S203" s="56"/>
      <c r="T203" s="56"/>
      <c r="U203" s="56"/>
      <c r="V203" s="56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</row>
    <row r="204" spans="1:36" s="20" customFormat="1" x14ac:dyDescent="0.25">
      <c r="A204" s="36"/>
      <c r="B204" s="36"/>
      <c r="C204" s="36"/>
      <c r="D204" s="36"/>
      <c r="E204" s="56"/>
      <c r="M204" s="21"/>
      <c r="N204" s="56"/>
      <c r="O204" s="56"/>
      <c r="P204" s="56"/>
      <c r="Q204" s="56"/>
      <c r="R204" s="56"/>
      <c r="S204" s="56"/>
      <c r="T204" s="56"/>
      <c r="U204" s="56"/>
      <c r="V204" s="56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</row>
    <row r="205" spans="1:36" s="20" customFormat="1" x14ac:dyDescent="0.25">
      <c r="A205" s="36"/>
      <c r="B205" s="36"/>
      <c r="C205" s="36"/>
      <c r="D205" s="36"/>
      <c r="E205" s="56"/>
      <c r="M205" s="21"/>
      <c r="N205" s="56"/>
      <c r="O205" s="56"/>
      <c r="P205" s="56"/>
      <c r="Q205" s="56"/>
      <c r="R205" s="56"/>
      <c r="S205" s="56"/>
      <c r="T205" s="56"/>
      <c r="U205" s="56"/>
      <c r="V205" s="56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</row>
    <row r="206" spans="1:36" s="20" customFormat="1" x14ac:dyDescent="0.25">
      <c r="A206" s="36"/>
      <c r="B206" s="36"/>
      <c r="C206" s="36"/>
      <c r="D206" s="36"/>
      <c r="E206" s="56"/>
      <c r="M206" s="21"/>
      <c r="N206" s="56"/>
      <c r="O206" s="56"/>
      <c r="P206" s="56"/>
      <c r="Q206" s="56"/>
      <c r="R206" s="56"/>
      <c r="S206" s="56"/>
      <c r="T206" s="56"/>
      <c r="U206" s="56"/>
      <c r="V206" s="56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</row>
    <row r="207" spans="1:36" s="20" customFormat="1" x14ac:dyDescent="0.25">
      <c r="A207" s="36"/>
      <c r="B207" s="36"/>
      <c r="C207" s="36"/>
      <c r="D207" s="36"/>
      <c r="E207" s="56"/>
      <c r="M207" s="21"/>
      <c r="N207" s="56"/>
      <c r="O207" s="56"/>
      <c r="P207" s="56"/>
      <c r="Q207" s="56"/>
      <c r="R207" s="56"/>
      <c r="S207" s="56"/>
      <c r="T207" s="56"/>
      <c r="U207" s="56"/>
      <c r="V207" s="56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</row>
    <row r="208" spans="1:36" s="20" customFormat="1" x14ac:dyDescent="0.25">
      <c r="A208" s="36"/>
      <c r="B208" s="36"/>
      <c r="C208" s="36"/>
      <c r="D208" s="36"/>
      <c r="E208" s="56"/>
      <c r="M208" s="21"/>
      <c r="N208" s="56"/>
      <c r="O208" s="56"/>
      <c r="P208" s="56"/>
      <c r="Q208" s="56"/>
      <c r="R208" s="56"/>
      <c r="S208" s="56"/>
      <c r="T208" s="56"/>
      <c r="U208" s="56"/>
      <c r="V208" s="56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</row>
    <row r="209" spans="1:36" s="20" customFormat="1" x14ac:dyDescent="0.25">
      <c r="A209" s="36"/>
      <c r="B209" s="36"/>
      <c r="C209" s="36"/>
      <c r="D209" s="36"/>
      <c r="E209" s="56"/>
      <c r="M209" s="21"/>
      <c r="N209" s="56"/>
      <c r="O209" s="56"/>
      <c r="P209" s="56"/>
      <c r="Q209" s="56"/>
      <c r="R209" s="56"/>
      <c r="S209" s="56"/>
      <c r="T209" s="56"/>
      <c r="U209" s="56"/>
      <c r="V209" s="56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</row>
    <row r="210" spans="1:36" s="20" customFormat="1" x14ac:dyDescent="0.25">
      <c r="A210" s="36"/>
      <c r="B210" s="36"/>
      <c r="C210" s="36"/>
      <c r="D210" s="36"/>
      <c r="E210" s="56"/>
      <c r="M210" s="21"/>
      <c r="N210" s="56"/>
      <c r="O210" s="56"/>
      <c r="P210" s="56"/>
      <c r="Q210" s="56"/>
      <c r="R210" s="56"/>
      <c r="S210" s="56"/>
      <c r="T210" s="56"/>
      <c r="U210" s="56"/>
      <c r="V210" s="56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</row>
    <row r="211" spans="1:36" s="20" customFormat="1" x14ac:dyDescent="0.25">
      <c r="A211" s="36"/>
      <c r="B211" s="36"/>
      <c r="C211" s="36"/>
      <c r="D211" s="36"/>
      <c r="E211" s="56"/>
      <c r="M211" s="21"/>
      <c r="N211" s="56"/>
      <c r="O211" s="56"/>
      <c r="P211" s="56"/>
      <c r="Q211" s="56"/>
      <c r="R211" s="56"/>
      <c r="S211" s="56"/>
      <c r="T211" s="56"/>
      <c r="U211" s="56"/>
      <c r="V211" s="56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</row>
    <row r="212" spans="1:36" s="20" customFormat="1" x14ac:dyDescent="0.25">
      <c r="A212" s="36"/>
      <c r="B212" s="36"/>
      <c r="C212" s="36"/>
      <c r="D212" s="36"/>
      <c r="E212" s="56"/>
      <c r="M212" s="21"/>
      <c r="N212" s="56"/>
      <c r="O212" s="56"/>
      <c r="P212" s="56"/>
      <c r="Q212" s="56"/>
      <c r="R212" s="56"/>
      <c r="S212" s="56"/>
      <c r="T212" s="56"/>
      <c r="U212" s="56"/>
      <c r="V212" s="56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</row>
    <row r="213" spans="1:36" s="20" customFormat="1" x14ac:dyDescent="0.25">
      <c r="A213" s="36"/>
      <c r="B213" s="36"/>
      <c r="C213" s="36"/>
      <c r="D213" s="36"/>
      <c r="E213" s="56"/>
      <c r="M213" s="21"/>
      <c r="N213" s="56"/>
      <c r="O213" s="56"/>
      <c r="P213" s="56"/>
      <c r="Q213" s="56"/>
      <c r="R213" s="56"/>
      <c r="S213" s="56"/>
      <c r="T213" s="56"/>
      <c r="U213" s="56"/>
      <c r="V213" s="56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</row>
    <row r="214" spans="1:36" s="20" customFormat="1" x14ac:dyDescent="0.25">
      <c r="A214" s="36"/>
      <c r="B214" s="36"/>
      <c r="C214" s="36"/>
      <c r="D214" s="36"/>
      <c r="E214" s="56"/>
      <c r="M214" s="21"/>
      <c r="N214" s="56"/>
      <c r="O214" s="56"/>
      <c r="P214" s="56"/>
      <c r="Q214" s="56"/>
      <c r="R214" s="56"/>
      <c r="S214" s="56"/>
      <c r="T214" s="56"/>
      <c r="U214" s="56"/>
      <c r="V214" s="56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</row>
    <row r="215" spans="1:36" s="20" customFormat="1" x14ac:dyDescent="0.25">
      <c r="A215" s="36"/>
      <c r="B215" s="36"/>
      <c r="C215" s="36"/>
      <c r="D215" s="36"/>
      <c r="E215" s="56"/>
      <c r="M215" s="21"/>
      <c r="N215" s="56"/>
      <c r="O215" s="56"/>
      <c r="P215" s="56"/>
      <c r="Q215" s="56"/>
      <c r="R215" s="56"/>
      <c r="S215" s="56"/>
      <c r="T215" s="56"/>
      <c r="U215" s="56"/>
      <c r="V215" s="56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</row>
    <row r="216" spans="1:36" s="20" customFormat="1" x14ac:dyDescent="0.25">
      <c r="A216" s="36"/>
      <c r="B216" s="36"/>
      <c r="C216" s="36"/>
      <c r="D216" s="36"/>
      <c r="E216" s="56"/>
      <c r="M216" s="21"/>
      <c r="N216" s="56"/>
      <c r="O216" s="56"/>
      <c r="P216" s="56"/>
      <c r="Q216" s="56"/>
      <c r="R216" s="56"/>
      <c r="S216" s="56"/>
      <c r="T216" s="56"/>
      <c r="U216" s="56"/>
      <c r="V216" s="56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</row>
    <row r="217" spans="1:36" s="20" customFormat="1" x14ac:dyDescent="0.25">
      <c r="A217" s="36"/>
      <c r="B217" s="36"/>
      <c r="C217" s="36"/>
      <c r="D217" s="36"/>
      <c r="E217" s="56"/>
      <c r="M217" s="21"/>
      <c r="N217" s="56"/>
      <c r="O217" s="56"/>
      <c r="P217" s="56"/>
      <c r="Q217" s="56"/>
      <c r="R217" s="56"/>
      <c r="S217" s="56"/>
      <c r="T217" s="56"/>
      <c r="U217" s="56"/>
      <c r="V217" s="56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</row>
    <row r="218" spans="1:36" s="20" customFormat="1" x14ac:dyDescent="0.25">
      <c r="A218" s="36"/>
      <c r="B218" s="36"/>
      <c r="C218" s="36"/>
      <c r="D218" s="36"/>
      <c r="E218" s="56"/>
      <c r="M218" s="21"/>
      <c r="N218" s="56"/>
      <c r="O218" s="56"/>
      <c r="P218" s="56"/>
      <c r="Q218" s="56"/>
      <c r="R218" s="56"/>
      <c r="S218" s="56"/>
      <c r="T218" s="56"/>
      <c r="U218" s="56"/>
      <c r="V218" s="56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</row>
    <row r="219" spans="1:36" s="20" customFormat="1" x14ac:dyDescent="0.25">
      <c r="A219" s="36"/>
      <c r="B219" s="36"/>
      <c r="C219" s="36"/>
      <c r="D219" s="36"/>
      <c r="E219" s="56"/>
      <c r="M219" s="21"/>
      <c r="N219" s="56"/>
      <c r="O219" s="56"/>
      <c r="P219" s="56"/>
      <c r="Q219" s="56"/>
      <c r="R219" s="56"/>
      <c r="S219" s="56"/>
      <c r="T219" s="56"/>
      <c r="U219" s="56"/>
      <c r="V219" s="56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</row>
    <row r="220" spans="1:36" s="20" customFormat="1" x14ac:dyDescent="0.25">
      <c r="A220" s="36"/>
      <c r="B220" s="36"/>
      <c r="C220" s="36"/>
      <c r="D220" s="36"/>
      <c r="E220" s="56"/>
      <c r="M220" s="21"/>
      <c r="N220" s="56"/>
      <c r="O220" s="56"/>
      <c r="P220" s="56"/>
      <c r="Q220" s="56"/>
      <c r="R220" s="56"/>
      <c r="S220" s="56"/>
      <c r="T220" s="56"/>
      <c r="U220" s="56"/>
      <c r="V220" s="56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</row>
    <row r="221" spans="1:36" s="20" customFormat="1" x14ac:dyDescent="0.25">
      <c r="A221" s="36"/>
      <c r="B221" s="36"/>
      <c r="C221" s="36"/>
      <c r="D221" s="36"/>
      <c r="E221" s="56"/>
      <c r="M221" s="21"/>
      <c r="N221" s="56"/>
      <c r="O221" s="56"/>
      <c r="P221" s="56"/>
      <c r="Q221" s="56"/>
      <c r="R221" s="56"/>
      <c r="S221" s="56"/>
      <c r="T221" s="56"/>
      <c r="U221" s="56"/>
      <c r="V221" s="56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</row>
    <row r="222" spans="1:36" s="20" customFormat="1" x14ac:dyDescent="0.25">
      <c r="A222" s="36"/>
      <c r="B222" s="36"/>
      <c r="C222" s="36"/>
      <c r="D222" s="36"/>
      <c r="E222" s="56"/>
      <c r="M222" s="21"/>
      <c r="N222" s="56"/>
      <c r="O222" s="56"/>
      <c r="P222" s="56"/>
      <c r="Q222" s="56"/>
      <c r="R222" s="56"/>
      <c r="S222" s="56"/>
      <c r="T222" s="56"/>
      <c r="U222" s="56"/>
      <c r="V222" s="56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</row>
    <row r="223" spans="1:36" s="20" customFormat="1" x14ac:dyDescent="0.25">
      <c r="A223" s="36"/>
      <c r="B223" s="36"/>
      <c r="C223" s="36"/>
      <c r="D223" s="36"/>
      <c r="E223" s="56"/>
      <c r="M223" s="21"/>
      <c r="N223" s="56"/>
      <c r="O223" s="56"/>
      <c r="P223" s="56"/>
      <c r="Q223" s="56"/>
      <c r="R223" s="56"/>
      <c r="S223" s="56"/>
      <c r="T223" s="56"/>
      <c r="U223" s="56"/>
      <c r="V223" s="56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</row>
    <row r="224" spans="1:36" s="20" customFormat="1" x14ac:dyDescent="0.25">
      <c r="A224" s="36"/>
      <c r="B224" s="36"/>
      <c r="C224" s="36"/>
      <c r="D224" s="36"/>
      <c r="E224" s="56"/>
      <c r="M224" s="21"/>
      <c r="N224" s="56"/>
      <c r="O224" s="56"/>
      <c r="P224" s="56"/>
      <c r="Q224" s="56"/>
      <c r="R224" s="56"/>
      <c r="S224" s="56"/>
      <c r="T224" s="56"/>
      <c r="U224" s="56"/>
      <c r="V224" s="56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</row>
    <row r="225" spans="1:36" s="20" customFormat="1" x14ac:dyDescent="0.25">
      <c r="A225" s="36"/>
      <c r="B225" s="36"/>
      <c r="C225" s="36"/>
      <c r="D225" s="36"/>
      <c r="E225" s="56"/>
      <c r="M225" s="21"/>
      <c r="N225" s="56"/>
      <c r="O225" s="56"/>
      <c r="P225" s="56"/>
      <c r="Q225" s="56"/>
      <c r="R225" s="56"/>
      <c r="S225" s="56"/>
      <c r="T225" s="56"/>
      <c r="U225" s="56"/>
      <c r="V225" s="56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</row>
    <row r="226" spans="1:36" s="20" customFormat="1" x14ac:dyDescent="0.25">
      <c r="A226" s="36"/>
      <c r="B226" s="36"/>
      <c r="C226" s="36"/>
      <c r="D226" s="36"/>
      <c r="E226" s="56"/>
      <c r="M226" s="21"/>
      <c r="N226" s="56"/>
      <c r="O226" s="56"/>
      <c r="P226" s="56"/>
      <c r="Q226" s="56"/>
      <c r="R226" s="56"/>
      <c r="S226" s="56"/>
      <c r="T226" s="56"/>
      <c r="U226" s="56"/>
      <c r="V226" s="56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</row>
    <row r="227" spans="1:36" s="20" customFormat="1" x14ac:dyDescent="0.25">
      <c r="A227" s="36"/>
      <c r="B227" s="36"/>
      <c r="C227" s="36"/>
      <c r="D227" s="36"/>
      <c r="E227" s="56"/>
      <c r="M227" s="21"/>
      <c r="N227" s="56"/>
      <c r="O227" s="56"/>
      <c r="P227" s="56"/>
      <c r="Q227" s="56"/>
      <c r="R227" s="56"/>
      <c r="S227" s="56"/>
      <c r="T227" s="56"/>
      <c r="U227" s="56"/>
      <c r="V227" s="56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</row>
    <row r="228" spans="1:36" s="20" customFormat="1" x14ac:dyDescent="0.25">
      <c r="A228" s="36"/>
      <c r="B228" s="36"/>
      <c r="C228" s="36"/>
      <c r="D228" s="36"/>
      <c r="E228" s="56"/>
      <c r="M228" s="21"/>
      <c r="N228" s="56"/>
      <c r="O228" s="56"/>
      <c r="P228" s="56"/>
      <c r="Q228" s="56"/>
      <c r="R228" s="56"/>
      <c r="S228" s="56"/>
      <c r="T228" s="56"/>
      <c r="U228" s="56"/>
      <c r="V228" s="56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</row>
    <row r="229" spans="1:36" s="20" customFormat="1" x14ac:dyDescent="0.25">
      <c r="A229" s="36"/>
      <c r="B229" s="36"/>
      <c r="C229" s="36"/>
      <c r="D229" s="36"/>
      <c r="E229" s="56"/>
      <c r="M229" s="21"/>
      <c r="N229" s="56"/>
      <c r="O229" s="56"/>
      <c r="P229" s="56"/>
      <c r="Q229" s="56"/>
      <c r="R229" s="56"/>
      <c r="S229" s="56"/>
      <c r="T229" s="56"/>
      <c r="U229" s="56"/>
      <c r="V229" s="56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</row>
    <row r="230" spans="1:36" s="20" customFormat="1" x14ac:dyDescent="0.25">
      <c r="A230" s="36"/>
      <c r="B230" s="36"/>
      <c r="C230" s="36"/>
      <c r="D230" s="36"/>
      <c r="E230" s="56"/>
      <c r="M230" s="21"/>
      <c r="N230" s="56"/>
      <c r="O230" s="56"/>
      <c r="P230" s="56"/>
      <c r="Q230" s="56"/>
      <c r="R230" s="56"/>
      <c r="S230" s="56"/>
      <c r="T230" s="56"/>
      <c r="U230" s="56"/>
      <c r="V230" s="56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</row>
    <row r="231" spans="1:36" s="20" customFormat="1" x14ac:dyDescent="0.25">
      <c r="A231" s="36"/>
      <c r="B231" s="36"/>
      <c r="C231" s="36"/>
      <c r="D231" s="36"/>
      <c r="E231" s="56"/>
      <c r="M231" s="21"/>
      <c r="N231" s="56"/>
      <c r="O231" s="56"/>
      <c r="P231" s="56"/>
      <c r="Q231" s="56"/>
      <c r="R231" s="56"/>
      <c r="S231" s="56"/>
      <c r="T231" s="56"/>
      <c r="U231" s="56"/>
      <c r="V231" s="56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</row>
    <row r="232" spans="1:36" s="20" customFormat="1" x14ac:dyDescent="0.25">
      <c r="A232" s="36"/>
      <c r="B232" s="36"/>
      <c r="C232" s="36"/>
      <c r="D232" s="36"/>
      <c r="E232" s="56"/>
      <c r="M232" s="21"/>
      <c r="N232" s="56"/>
      <c r="O232" s="56"/>
      <c r="P232" s="56"/>
      <c r="Q232" s="56"/>
      <c r="R232" s="56"/>
      <c r="S232" s="56"/>
      <c r="T232" s="56"/>
      <c r="U232" s="56"/>
      <c r="V232" s="56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</row>
    <row r="233" spans="1:36" s="20" customFormat="1" x14ac:dyDescent="0.25">
      <c r="A233" s="36"/>
      <c r="B233" s="36"/>
      <c r="C233" s="36"/>
      <c r="D233" s="36"/>
      <c r="E233" s="56"/>
      <c r="M233" s="21"/>
      <c r="N233" s="56"/>
      <c r="O233" s="56"/>
      <c r="P233" s="56"/>
      <c r="Q233" s="56"/>
      <c r="R233" s="56"/>
      <c r="S233" s="56"/>
      <c r="T233" s="56"/>
      <c r="U233" s="56"/>
      <c r="V233" s="56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</row>
    <row r="234" spans="1:36" s="20" customFormat="1" x14ac:dyDescent="0.25">
      <c r="A234" s="36"/>
      <c r="B234" s="36"/>
      <c r="C234" s="36"/>
      <c r="D234" s="36"/>
      <c r="E234" s="56"/>
      <c r="M234" s="21"/>
      <c r="N234" s="56"/>
      <c r="O234" s="56"/>
      <c r="P234" s="56"/>
      <c r="Q234" s="56"/>
      <c r="R234" s="56"/>
      <c r="S234" s="56"/>
      <c r="T234" s="56"/>
      <c r="U234" s="56"/>
      <c r="V234" s="56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</row>
    <row r="235" spans="1:36" s="20" customFormat="1" x14ac:dyDescent="0.25">
      <c r="A235" s="36"/>
      <c r="B235" s="36"/>
      <c r="C235" s="36"/>
      <c r="D235" s="36"/>
      <c r="E235" s="56"/>
      <c r="M235" s="21"/>
      <c r="N235" s="56"/>
      <c r="O235" s="56"/>
      <c r="P235" s="56"/>
      <c r="Q235" s="56"/>
      <c r="R235" s="56"/>
      <c r="S235" s="56"/>
      <c r="T235" s="56"/>
      <c r="U235" s="56"/>
      <c r="V235" s="56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</row>
    <row r="236" spans="1:36" s="20" customFormat="1" x14ac:dyDescent="0.25">
      <c r="A236" s="36"/>
      <c r="B236" s="36"/>
      <c r="C236" s="36"/>
      <c r="D236" s="36"/>
      <c r="E236" s="56"/>
      <c r="M236" s="21"/>
      <c r="N236" s="56"/>
      <c r="O236" s="56"/>
      <c r="P236" s="56"/>
      <c r="Q236" s="56"/>
      <c r="R236" s="56"/>
      <c r="S236" s="56"/>
      <c r="T236" s="56"/>
      <c r="U236" s="56"/>
      <c r="V236" s="56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</row>
    <row r="237" spans="1:36" s="20" customFormat="1" x14ac:dyDescent="0.25">
      <c r="A237" s="36"/>
      <c r="B237" s="36"/>
      <c r="C237" s="36"/>
      <c r="D237" s="36"/>
      <c r="E237" s="56"/>
      <c r="M237" s="21"/>
      <c r="N237" s="56"/>
      <c r="O237" s="56"/>
      <c r="P237" s="56"/>
      <c r="Q237" s="56"/>
      <c r="R237" s="56"/>
      <c r="S237" s="56"/>
      <c r="T237" s="56"/>
      <c r="U237" s="56"/>
      <c r="V237" s="56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</row>
    <row r="238" spans="1:36" s="20" customFormat="1" x14ac:dyDescent="0.25">
      <c r="A238" s="36"/>
      <c r="B238" s="36"/>
      <c r="C238" s="36"/>
      <c r="D238" s="36"/>
      <c r="E238" s="56"/>
      <c r="M238" s="21"/>
      <c r="N238" s="56"/>
      <c r="O238" s="56"/>
      <c r="P238" s="56"/>
      <c r="Q238" s="56"/>
      <c r="R238" s="56"/>
      <c r="S238" s="56"/>
      <c r="T238" s="56"/>
      <c r="U238" s="56"/>
      <c r="V238" s="56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</row>
    <row r="239" spans="1:36" s="20" customFormat="1" x14ac:dyDescent="0.25">
      <c r="A239" s="36"/>
      <c r="B239" s="36"/>
      <c r="C239" s="36"/>
      <c r="D239" s="36"/>
      <c r="E239" s="56"/>
      <c r="M239" s="21"/>
      <c r="N239" s="56"/>
      <c r="O239" s="56"/>
      <c r="P239" s="56"/>
      <c r="Q239" s="56"/>
      <c r="R239" s="56"/>
      <c r="S239" s="56"/>
      <c r="T239" s="56"/>
      <c r="U239" s="56"/>
      <c r="V239" s="56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</row>
    <row r="240" spans="1:36" s="20" customFormat="1" x14ac:dyDescent="0.25">
      <c r="A240" s="36"/>
      <c r="B240" s="36"/>
      <c r="C240" s="36"/>
      <c r="D240" s="36"/>
      <c r="E240" s="56"/>
      <c r="M240" s="21"/>
      <c r="N240" s="56"/>
      <c r="O240" s="56"/>
      <c r="P240" s="56"/>
      <c r="Q240" s="56"/>
      <c r="R240" s="56"/>
      <c r="S240" s="56"/>
      <c r="T240" s="56"/>
      <c r="U240" s="56"/>
      <c r="V240" s="56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</row>
    <row r="241" spans="1:36" s="20" customFormat="1" x14ac:dyDescent="0.25">
      <c r="A241" s="36"/>
      <c r="B241" s="36"/>
      <c r="C241" s="36"/>
      <c r="D241" s="36"/>
      <c r="E241" s="56"/>
      <c r="M241" s="21"/>
      <c r="N241" s="56"/>
      <c r="O241" s="56"/>
      <c r="P241" s="56"/>
      <c r="Q241" s="56"/>
      <c r="R241" s="56"/>
      <c r="S241" s="56"/>
      <c r="T241" s="56"/>
      <c r="U241" s="56"/>
      <c r="V241" s="56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</row>
    <row r="242" spans="1:36" s="20" customFormat="1" x14ac:dyDescent="0.25">
      <c r="A242" s="36"/>
      <c r="B242" s="36"/>
      <c r="C242" s="36"/>
      <c r="D242" s="36"/>
      <c r="E242" s="56"/>
      <c r="M242" s="21"/>
      <c r="N242" s="56"/>
      <c r="O242" s="56"/>
      <c r="P242" s="56"/>
      <c r="Q242" s="56"/>
      <c r="R242" s="56"/>
      <c r="S242" s="56"/>
      <c r="T242" s="56"/>
      <c r="U242" s="56"/>
      <c r="V242" s="56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</row>
    <row r="243" spans="1:36" s="20" customFormat="1" x14ac:dyDescent="0.25">
      <c r="A243" s="36"/>
      <c r="B243" s="36"/>
      <c r="C243" s="36"/>
      <c r="D243" s="36"/>
      <c r="E243" s="56"/>
      <c r="M243" s="21"/>
      <c r="N243" s="56"/>
      <c r="O243" s="56"/>
      <c r="P243" s="56"/>
      <c r="Q243" s="56"/>
      <c r="R243" s="56"/>
      <c r="S243" s="56"/>
      <c r="T243" s="56"/>
      <c r="U243" s="56"/>
      <c r="V243" s="56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</row>
    <row r="244" spans="1:36" s="20" customFormat="1" x14ac:dyDescent="0.25">
      <c r="A244" s="36"/>
      <c r="B244" s="36"/>
      <c r="C244" s="36"/>
      <c r="D244" s="36"/>
      <c r="E244" s="56"/>
      <c r="M244" s="21"/>
      <c r="N244" s="56"/>
      <c r="O244" s="56"/>
      <c r="P244" s="56"/>
      <c r="Q244" s="56"/>
      <c r="R244" s="56"/>
      <c r="S244" s="56"/>
      <c r="T244" s="56"/>
      <c r="U244" s="56"/>
      <c r="V244" s="56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</row>
    <row r="245" spans="1:36" s="20" customFormat="1" x14ac:dyDescent="0.25">
      <c r="A245" s="36"/>
      <c r="B245" s="36"/>
      <c r="C245" s="36"/>
      <c r="D245" s="36"/>
      <c r="E245" s="56"/>
      <c r="M245" s="21"/>
      <c r="N245" s="56"/>
      <c r="O245" s="56"/>
      <c r="P245" s="56"/>
      <c r="Q245" s="56"/>
      <c r="R245" s="56"/>
      <c r="S245" s="56"/>
      <c r="T245" s="56"/>
      <c r="U245" s="56"/>
      <c r="V245" s="56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</row>
    <row r="246" spans="1:36" s="20" customFormat="1" x14ac:dyDescent="0.25">
      <c r="A246" s="36"/>
      <c r="B246" s="36"/>
      <c r="C246" s="36"/>
      <c r="D246" s="36"/>
      <c r="E246" s="56"/>
      <c r="M246" s="21"/>
      <c r="N246" s="56"/>
      <c r="O246" s="56"/>
      <c r="P246" s="56"/>
      <c r="Q246" s="56"/>
      <c r="R246" s="56"/>
      <c r="S246" s="56"/>
      <c r="T246" s="56"/>
      <c r="U246" s="56"/>
      <c r="V246" s="56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</row>
    <row r="247" spans="1:36" s="20" customFormat="1" x14ac:dyDescent="0.25">
      <c r="A247" s="36"/>
      <c r="B247" s="36"/>
      <c r="C247" s="36"/>
      <c r="D247" s="36"/>
      <c r="E247" s="56"/>
      <c r="M247" s="21"/>
      <c r="N247" s="56"/>
      <c r="O247" s="56"/>
      <c r="P247" s="56"/>
      <c r="Q247" s="56"/>
      <c r="R247" s="56"/>
      <c r="S247" s="56"/>
      <c r="T247" s="56"/>
      <c r="U247" s="56"/>
      <c r="V247" s="56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</row>
    <row r="248" spans="1:36" s="20" customFormat="1" x14ac:dyDescent="0.25">
      <c r="A248" s="36"/>
      <c r="B248" s="36"/>
      <c r="C248" s="36"/>
      <c r="D248" s="36"/>
      <c r="E248" s="56"/>
      <c r="M248" s="21"/>
      <c r="N248" s="56"/>
      <c r="O248" s="56"/>
      <c r="P248" s="56"/>
      <c r="Q248" s="56"/>
      <c r="R248" s="56"/>
      <c r="S248" s="56"/>
      <c r="T248" s="56"/>
      <c r="U248" s="56"/>
      <c r="V248" s="56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</row>
    <row r="249" spans="1:36" s="20" customFormat="1" x14ac:dyDescent="0.25">
      <c r="A249" s="36"/>
      <c r="B249" s="36"/>
      <c r="C249" s="36"/>
      <c r="D249" s="36"/>
      <c r="E249" s="56"/>
      <c r="M249" s="21"/>
      <c r="N249" s="56"/>
      <c r="O249" s="56"/>
      <c r="P249" s="56"/>
      <c r="Q249" s="56"/>
      <c r="R249" s="56"/>
      <c r="S249" s="56"/>
      <c r="T249" s="56"/>
      <c r="U249" s="56"/>
      <c r="V249" s="56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</row>
    <row r="250" spans="1:36" s="20" customFormat="1" x14ac:dyDescent="0.25">
      <c r="A250" s="36"/>
      <c r="B250" s="36"/>
      <c r="C250" s="36"/>
      <c r="D250" s="36"/>
      <c r="E250" s="56"/>
      <c r="M250" s="21"/>
      <c r="N250" s="56"/>
      <c r="O250" s="56"/>
      <c r="P250" s="56"/>
      <c r="Q250" s="56"/>
      <c r="R250" s="56"/>
      <c r="S250" s="56"/>
      <c r="T250" s="56"/>
      <c r="U250" s="56"/>
      <c r="V250" s="56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</row>
    <row r="251" spans="1:36" s="20" customFormat="1" x14ac:dyDescent="0.25">
      <c r="A251" s="36"/>
      <c r="B251" s="36"/>
      <c r="C251" s="36"/>
      <c r="D251" s="36"/>
      <c r="E251" s="56"/>
      <c r="M251" s="21"/>
      <c r="N251" s="56"/>
      <c r="O251" s="56"/>
      <c r="P251" s="56"/>
      <c r="Q251" s="56"/>
      <c r="R251" s="56"/>
      <c r="S251" s="56"/>
      <c r="T251" s="56"/>
      <c r="U251" s="56"/>
      <c r="V251" s="56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</row>
    <row r="252" spans="1:36" s="20" customFormat="1" x14ac:dyDescent="0.25">
      <c r="A252" s="36"/>
      <c r="B252" s="36"/>
      <c r="C252" s="36"/>
      <c r="D252" s="36"/>
      <c r="E252" s="56"/>
      <c r="M252" s="21"/>
      <c r="N252" s="56"/>
      <c r="O252" s="56"/>
      <c r="P252" s="56"/>
      <c r="Q252" s="56"/>
      <c r="R252" s="56"/>
      <c r="S252" s="56"/>
      <c r="T252" s="56"/>
      <c r="U252" s="56"/>
      <c r="V252" s="56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</row>
    <row r="253" spans="1:36" s="20" customFormat="1" x14ac:dyDescent="0.25">
      <c r="A253" s="36"/>
      <c r="B253" s="36"/>
      <c r="C253" s="36"/>
      <c r="D253" s="36"/>
      <c r="E253" s="56"/>
      <c r="M253" s="21"/>
      <c r="N253" s="56"/>
      <c r="O253" s="56"/>
      <c r="P253" s="56"/>
      <c r="Q253" s="56"/>
      <c r="R253" s="56"/>
      <c r="S253" s="56"/>
      <c r="T253" s="56"/>
      <c r="U253" s="56"/>
      <c r="V253" s="56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</row>
    <row r="254" spans="1:36" s="20" customFormat="1" x14ac:dyDescent="0.25">
      <c r="A254" s="36"/>
      <c r="B254" s="36"/>
      <c r="C254" s="36"/>
      <c r="D254" s="36"/>
      <c r="E254" s="56"/>
      <c r="M254" s="21"/>
      <c r="N254" s="56"/>
      <c r="O254" s="56"/>
      <c r="P254" s="56"/>
      <c r="Q254" s="56"/>
      <c r="R254" s="56"/>
      <c r="S254" s="56"/>
      <c r="T254" s="56"/>
      <c r="U254" s="56"/>
      <c r="V254" s="56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</row>
    <row r="255" spans="1:36" s="20" customFormat="1" x14ac:dyDescent="0.25">
      <c r="A255" s="36"/>
      <c r="B255" s="36"/>
      <c r="C255" s="36"/>
      <c r="D255" s="36"/>
      <c r="E255" s="56"/>
      <c r="M255" s="21"/>
      <c r="N255" s="56"/>
      <c r="O255" s="56"/>
      <c r="P255" s="56"/>
      <c r="Q255" s="56"/>
      <c r="R255" s="56"/>
      <c r="S255" s="56"/>
      <c r="T255" s="56"/>
      <c r="U255" s="56"/>
      <c r="V255" s="56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</row>
    <row r="256" spans="1:36" s="20" customFormat="1" x14ac:dyDescent="0.25">
      <c r="A256" s="36"/>
      <c r="B256" s="36"/>
      <c r="C256" s="36"/>
      <c r="D256" s="36"/>
      <c r="E256" s="56"/>
      <c r="M256" s="21"/>
      <c r="N256" s="56"/>
      <c r="O256" s="56"/>
      <c r="P256" s="56"/>
      <c r="Q256" s="56"/>
      <c r="R256" s="56"/>
      <c r="S256" s="56"/>
      <c r="T256" s="56"/>
      <c r="U256" s="56"/>
      <c r="V256" s="56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</row>
    <row r="257" spans="1:36" s="20" customFormat="1" x14ac:dyDescent="0.25">
      <c r="A257" s="36"/>
      <c r="B257" s="36"/>
      <c r="C257" s="36"/>
      <c r="D257" s="36"/>
      <c r="E257" s="56"/>
      <c r="M257" s="21"/>
      <c r="N257" s="56"/>
      <c r="O257" s="56"/>
      <c r="P257" s="56"/>
      <c r="Q257" s="56"/>
      <c r="R257" s="56"/>
      <c r="S257" s="56"/>
      <c r="T257" s="56"/>
      <c r="U257" s="56"/>
      <c r="V257" s="56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</row>
    <row r="258" spans="1:36" s="20" customFormat="1" x14ac:dyDescent="0.25">
      <c r="A258" s="36"/>
      <c r="B258" s="36"/>
      <c r="C258" s="36"/>
      <c r="D258" s="36"/>
      <c r="E258" s="56"/>
      <c r="M258" s="21"/>
      <c r="N258" s="56"/>
      <c r="O258" s="56"/>
      <c r="P258" s="56"/>
      <c r="Q258" s="56"/>
      <c r="R258" s="56"/>
      <c r="S258" s="56"/>
      <c r="T258" s="56"/>
      <c r="U258" s="56"/>
      <c r="V258" s="56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</row>
    <row r="259" spans="1:36" s="20" customFormat="1" x14ac:dyDescent="0.25">
      <c r="A259" s="36"/>
      <c r="B259" s="36"/>
      <c r="C259" s="36"/>
      <c r="D259" s="36"/>
      <c r="E259" s="56"/>
      <c r="M259" s="21"/>
      <c r="N259" s="56"/>
      <c r="O259" s="56"/>
      <c r="P259" s="56"/>
      <c r="Q259" s="56"/>
      <c r="R259" s="56"/>
      <c r="S259" s="56"/>
      <c r="T259" s="56"/>
      <c r="U259" s="56"/>
      <c r="V259" s="56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</row>
    <row r="260" spans="1:36" s="20" customFormat="1" x14ac:dyDescent="0.25">
      <c r="A260" s="36"/>
      <c r="B260" s="36"/>
      <c r="C260" s="36"/>
      <c r="D260" s="36"/>
      <c r="E260" s="56"/>
      <c r="M260" s="21"/>
      <c r="N260" s="56"/>
      <c r="O260" s="56"/>
      <c r="P260" s="56"/>
      <c r="Q260" s="56"/>
      <c r="R260" s="56"/>
      <c r="S260" s="56"/>
      <c r="T260" s="56"/>
      <c r="U260" s="56"/>
      <c r="V260" s="56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</row>
    <row r="261" spans="1:36" s="20" customFormat="1" x14ac:dyDescent="0.25">
      <c r="A261" s="36"/>
      <c r="B261" s="36"/>
      <c r="C261" s="36"/>
      <c r="D261" s="36"/>
      <c r="E261" s="56"/>
      <c r="M261" s="21"/>
      <c r="N261" s="56"/>
      <c r="O261" s="56"/>
      <c r="P261" s="56"/>
      <c r="Q261" s="56"/>
      <c r="R261" s="56"/>
      <c r="S261" s="56"/>
      <c r="T261" s="56"/>
      <c r="U261" s="56"/>
      <c r="V261" s="56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</row>
    <row r="262" spans="1:36" s="20" customFormat="1" x14ac:dyDescent="0.25">
      <c r="A262" s="36"/>
      <c r="B262" s="36"/>
      <c r="C262" s="36"/>
      <c r="D262" s="36"/>
      <c r="E262" s="56"/>
      <c r="M262" s="21"/>
      <c r="N262" s="56"/>
      <c r="O262" s="56"/>
      <c r="P262" s="56"/>
      <c r="Q262" s="56"/>
      <c r="R262" s="56"/>
      <c r="S262" s="56"/>
      <c r="T262" s="56"/>
      <c r="U262" s="56"/>
      <c r="V262" s="56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</row>
    <row r="263" spans="1:36" s="20" customFormat="1" x14ac:dyDescent="0.25">
      <c r="A263" s="36"/>
      <c r="B263" s="36"/>
      <c r="C263" s="36"/>
      <c r="D263" s="36"/>
      <c r="E263" s="56"/>
      <c r="M263" s="21"/>
      <c r="N263" s="56"/>
      <c r="O263" s="56"/>
      <c r="P263" s="56"/>
      <c r="Q263" s="56"/>
      <c r="R263" s="56"/>
      <c r="S263" s="56"/>
      <c r="T263" s="56"/>
      <c r="U263" s="56"/>
      <c r="V263" s="56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</row>
    <row r="264" spans="1:36" s="20" customFormat="1" x14ac:dyDescent="0.25">
      <c r="A264" s="36"/>
      <c r="B264" s="36"/>
      <c r="C264" s="36"/>
      <c r="D264" s="36"/>
      <c r="E264" s="56"/>
      <c r="M264" s="21"/>
      <c r="N264" s="56"/>
      <c r="O264" s="56"/>
      <c r="P264" s="56"/>
      <c r="Q264" s="56"/>
      <c r="R264" s="56"/>
      <c r="S264" s="56"/>
      <c r="T264" s="56"/>
      <c r="U264" s="56"/>
      <c r="V264" s="56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</row>
    <row r="265" spans="1:36" s="20" customFormat="1" x14ac:dyDescent="0.25">
      <c r="A265" s="36"/>
      <c r="B265" s="36"/>
      <c r="C265" s="36"/>
      <c r="D265" s="36"/>
      <c r="E265" s="56"/>
      <c r="M265" s="21"/>
      <c r="N265" s="56"/>
      <c r="O265" s="56"/>
      <c r="P265" s="56"/>
      <c r="Q265" s="56"/>
      <c r="R265" s="56"/>
      <c r="S265" s="56"/>
      <c r="T265" s="56"/>
      <c r="U265" s="56"/>
      <c r="V265" s="56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</row>
    <row r="266" spans="1:36" s="20" customFormat="1" x14ac:dyDescent="0.25">
      <c r="A266" s="36"/>
      <c r="B266" s="36"/>
      <c r="C266" s="36"/>
      <c r="D266" s="36"/>
      <c r="E266" s="56"/>
      <c r="M266" s="21"/>
      <c r="N266" s="56"/>
      <c r="O266" s="56"/>
      <c r="P266" s="56"/>
      <c r="Q266" s="56"/>
      <c r="R266" s="56"/>
      <c r="S266" s="56"/>
      <c r="T266" s="56"/>
      <c r="U266" s="56"/>
      <c r="V266" s="56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</row>
    <row r="267" spans="1:36" s="20" customFormat="1" x14ac:dyDescent="0.25">
      <c r="A267" s="36"/>
      <c r="B267" s="36"/>
      <c r="C267" s="36"/>
      <c r="D267" s="36"/>
      <c r="E267" s="56"/>
      <c r="M267" s="21"/>
      <c r="N267" s="56"/>
      <c r="O267" s="56"/>
      <c r="P267" s="56"/>
      <c r="Q267" s="56"/>
      <c r="R267" s="56"/>
      <c r="S267" s="56"/>
      <c r="T267" s="56"/>
      <c r="U267" s="56"/>
      <c r="V267" s="56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</row>
    <row r="268" spans="1:36" s="20" customFormat="1" x14ac:dyDescent="0.25">
      <c r="A268" s="36"/>
      <c r="B268" s="36"/>
      <c r="C268" s="36"/>
      <c r="D268" s="36"/>
      <c r="E268" s="56"/>
      <c r="M268" s="21"/>
      <c r="N268" s="56"/>
      <c r="O268" s="56"/>
      <c r="P268" s="56"/>
      <c r="Q268" s="56"/>
      <c r="R268" s="56"/>
      <c r="S268" s="56"/>
      <c r="T268" s="56"/>
      <c r="U268" s="56"/>
      <c r="V268" s="56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</row>
    <row r="269" spans="1:36" s="20" customFormat="1" x14ac:dyDescent="0.25">
      <c r="A269" s="36"/>
      <c r="B269" s="36"/>
      <c r="C269" s="36"/>
      <c r="D269" s="36"/>
      <c r="E269" s="56"/>
      <c r="M269" s="21"/>
      <c r="N269" s="56"/>
      <c r="O269" s="56"/>
      <c r="P269" s="56"/>
      <c r="Q269" s="56"/>
      <c r="R269" s="56"/>
      <c r="S269" s="56"/>
      <c r="T269" s="56"/>
      <c r="U269" s="56"/>
      <c r="V269" s="56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</row>
    <row r="270" spans="1:36" s="20" customFormat="1" x14ac:dyDescent="0.25">
      <c r="A270" s="36"/>
      <c r="B270" s="36"/>
      <c r="C270" s="36"/>
      <c r="D270" s="36"/>
      <c r="E270" s="56"/>
      <c r="M270" s="21"/>
      <c r="N270" s="56"/>
      <c r="O270" s="56"/>
      <c r="P270" s="56"/>
      <c r="Q270" s="56"/>
      <c r="R270" s="56"/>
      <c r="S270" s="56"/>
      <c r="T270" s="56"/>
      <c r="U270" s="56"/>
      <c r="V270" s="56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</row>
    <row r="271" spans="1:36" s="20" customFormat="1" x14ac:dyDescent="0.25">
      <c r="A271" s="36"/>
      <c r="B271" s="36"/>
      <c r="C271" s="36"/>
      <c r="D271" s="36"/>
      <c r="E271" s="56"/>
      <c r="M271" s="21"/>
      <c r="N271" s="56"/>
      <c r="O271" s="56"/>
      <c r="P271" s="56"/>
      <c r="Q271" s="56"/>
      <c r="R271" s="56"/>
      <c r="S271" s="56"/>
      <c r="T271" s="56"/>
      <c r="U271" s="56"/>
      <c r="V271" s="56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</row>
    <row r="272" spans="1:36" s="20" customFormat="1" x14ac:dyDescent="0.25">
      <c r="A272" s="36"/>
      <c r="B272" s="36"/>
      <c r="C272" s="36"/>
      <c r="D272" s="36"/>
      <c r="E272" s="56"/>
      <c r="M272" s="21"/>
      <c r="N272" s="56"/>
      <c r="O272" s="56"/>
      <c r="P272" s="56"/>
      <c r="Q272" s="56"/>
      <c r="R272" s="56"/>
      <c r="S272" s="56"/>
      <c r="T272" s="56"/>
      <c r="U272" s="56"/>
      <c r="V272" s="56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</row>
    <row r="273" spans="1:36" s="20" customFormat="1" x14ac:dyDescent="0.25">
      <c r="A273" s="36"/>
      <c r="B273" s="36"/>
      <c r="C273" s="36"/>
      <c r="D273" s="36"/>
      <c r="E273" s="56"/>
      <c r="M273" s="21"/>
      <c r="N273" s="56"/>
      <c r="O273" s="56"/>
      <c r="P273" s="56"/>
      <c r="Q273" s="56"/>
      <c r="R273" s="56"/>
      <c r="S273" s="56"/>
      <c r="T273" s="56"/>
      <c r="U273" s="56"/>
      <c r="V273" s="56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</row>
    <row r="274" spans="1:36" s="20" customFormat="1" x14ac:dyDescent="0.25">
      <c r="A274" s="36"/>
      <c r="B274" s="36"/>
      <c r="C274" s="36"/>
      <c r="D274" s="36"/>
      <c r="E274" s="56"/>
      <c r="M274" s="21"/>
      <c r="N274" s="56"/>
      <c r="O274" s="56"/>
      <c r="P274" s="56"/>
      <c r="Q274" s="56"/>
      <c r="R274" s="56"/>
      <c r="S274" s="56"/>
      <c r="T274" s="56"/>
      <c r="U274" s="56"/>
      <c r="V274" s="56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</row>
    <row r="275" spans="1:36" s="20" customFormat="1" x14ac:dyDescent="0.25">
      <c r="A275" s="36"/>
      <c r="B275" s="36"/>
      <c r="C275" s="36"/>
      <c r="D275" s="36"/>
      <c r="E275" s="56"/>
      <c r="M275" s="21"/>
      <c r="N275" s="56"/>
      <c r="O275" s="56"/>
      <c r="P275" s="56"/>
      <c r="Q275" s="56"/>
      <c r="R275" s="56"/>
      <c r="S275" s="56"/>
      <c r="T275" s="56"/>
      <c r="U275" s="56"/>
      <c r="V275" s="56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</row>
    <row r="276" spans="1:36" s="20" customFormat="1" x14ac:dyDescent="0.25">
      <c r="A276" s="36"/>
      <c r="B276" s="36"/>
      <c r="C276" s="36"/>
      <c r="D276" s="36"/>
      <c r="E276" s="56"/>
      <c r="M276" s="21"/>
      <c r="N276" s="56"/>
      <c r="O276" s="56"/>
      <c r="P276" s="56"/>
      <c r="Q276" s="56"/>
      <c r="R276" s="56"/>
      <c r="S276" s="56"/>
      <c r="T276" s="56"/>
      <c r="U276" s="56"/>
      <c r="V276" s="56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</row>
    <row r="277" spans="1:36" s="20" customFormat="1" x14ac:dyDescent="0.25">
      <c r="A277" s="36"/>
      <c r="B277" s="36"/>
      <c r="C277" s="36"/>
      <c r="D277" s="36"/>
      <c r="E277" s="56"/>
      <c r="M277" s="21"/>
      <c r="N277" s="56"/>
      <c r="O277" s="56"/>
      <c r="P277" s="56"/>
      <c r="Q277" s="56"/>
      <c r="R277" s="56"/>
      <c r="S277" s="56"/>
      <c r="T277" s="56"/>
      <c r="U277" s="56"/>
      <c r="V277" s="56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</row>
    <row r="278" spans="1:36" s="20" customFormat="1" x14ac:dyDescent="0.25">
      <c r="A278" s="36"/>
      <c r="B278" s="36"/>
      <c r="C278" s="36"/>
      <c r="D278" s="36"/>
      <c r="E278" s="56"/>
      <c r="M278" s="21"/>
      <c r="N278" s="56"/>
      <c r="O278" s="56"/>
      <c r="P278" s="56"/>
      <c r="Q278" s="56"/>
      <c r="R278" s="56"/>
      <c r="S278" s="56"/>
      <c r="T278" s="56"/>
      <c r="U278" s="56"/>
      <c r="V278" s="56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</row>
    <row r="279" spans="1:36" s="20" customFormat="1" x14ac:dyDescent="0.25">
      <c r="A279" s="36"/>
      <c r="B279" s="36"/>
      <c r="C279" s="36"/>
      <c r="D279" s="36"/>
      <c r="E279" s="56"/>
      <c r="M279" s="21"/>
      <c r="N279" s="56"/>
      <c r="O279" s="56"/>
      <c r="P279" s="56"/>
      <c r="Q279" s="56"/>
      <c r="R279" s="56"/>
      <c r="S279" s="56"/>
      <c r="T279" s="56"/>
      <c r="U279" s="56"/>
      <c r="V279" s="56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</row>
    <row r="280" spans="1:36" s="20" customFormat="1" x14ac:dyDescent="0.25">
      <c r="A280" s="36"/>
      <c r="B280" s="36"/>
      <c r="C280" s="36"/>
      <c r="D280" s="36"/>
      <c r="E280" s="56"/>
      <c r="M280" s="21"/>
      <c r="N280" s="56"/>
      <c r="O280" s="56"/>
      <c r="P280" s="56"/>
      <c r="Q280" s="56"/>
      <c r="R280" s="56"/>
      <c r="S280" s="56"/>
      <c r="T280" s="56"/>
      <c r="U280" s="56"/>
      <c r="V280" s="56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</row>
    <row r="281" spans="1:36" s="20" customFormat="1" x14ac:dyDescent="0.25">
      <c r="A281" s="36"/>
      <c r="B281" s="36"/>
      <c r="C281" s="36"/>
      <c r="D281" s="36"/>
      <c r="E281" s="56"/>
      <c r="M281" s="21"/>
      <c r="N281" s="56"/>
      <c r="O281" s="56"/>
      <c r="P281" s="56"/>
      <c r="Q281" s="56"/>
      <c r="R281" s="56"/>
      <c r="S281" s="56"/>
      <c r="T281" s="56"/>
      <c r="U281" s="56"/>
      <c r="V281" s="56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</row>
    <row r="282" spans="1:36" s="20" customFormat="1" x14ac:dyDescent="0.25">
      <c r="A282" s="36"/>
      <c r="B282" s="36"/>
      <c r="C282" s="36"/>
      <c r="D282" s="36"/>
      <c r="E282" s="56"/>
      <c r="M282" s="21"/>
      <c r="N282" s="56"/>
      <c r="O282" s="56"/>
      <c r="P282" s="56"/>
      <c r="Q282" s="56"/>
      <c r="R282" s="56"/>
      <c r="S282" s="56"/>
      <c r="T282" s="56"/>
      <c r="U282" s="56"/>
      <c r="V282" s="56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</row>
    <row r="283" spans="1:36" s="20" customFormat="1" x14ac:dyDescent="0.25">
      <c r="A283" s="36"/>
      <c r="B283" s="36"/>
      <c r="C283" s="36"/>
      <c r="D283" s="36"/>
      <c r="E283" s="56"/>
      <c r="M283" s="21"/>
      <c r="N283" s="56"/>
      <c r="O283" s="56"/>
      <c r="P283" s="56"/>
      <c r="Q283" s="56"/>
      <c r="R283" s="56"/>
      <c r="S283" s="56"/>
      <c r="T283" s="56"/>
      <c r="U283" s="56"/>
      <c r="V283" s="56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</row>
    <row r="284" spans="1:36" s="20" customFormat="1" x14ac:dyDescent="0.25">
      <c r="A284" s="36"/>
      <c r="B284" s="36"/>
      <c r="C284" s="36"/>
      <c r="D284" s="36"/>
      <c r="E284" s="56"/>
      <c r="M284" s="21"/>
      <c r="N284" s="56"/>
      <c r="O284" s="56"/>
      <c r="P284" s="56"/>
      <c r="Q284" s="56"/>
      <c r="R284" s="56"/>
      <c r="S284" s="56"/>
      <c r="T284" s="56"/>
      <c r="U284" s="56"/>
      <c r="V284" s="56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</row>
    <row r="285" spans="1:36" s="20" customFormat="1" x14ac:dyDescent="0.25">
      <c r="A285" s="36"/>
      <c r="B285" s="36"/>
      <c r="C285" s="36"/>
      <c r="D285" s="36"/>
      <c r="E285" s="56"/>
      <c r="M285" s="21"/>
      <c r="N285" s="56"/>
      <c r="O285" s="56"/>
      <c r="P285" s="56"/>
      <c r="Q285" s="56"/>
      <c r="R285" s="56"/>
      <c r="S285" s="56"/>
      <c r="T285" s="56"/>
      <c r="U285" s="56"/>
      <c r="V285" s="56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</row>
    <row r="286" spans="1:36" s="20" customFormat="1" x14ac:dyDescent="0.25">
      <c r="A286" s="36"/>
      <c r="B286" s="36"/>
      <c r="C286" s="36"/>
      <c r="D286" s="36"/>
      <c r="E286" s="56"/>
      <c r="M286" s="21"/>
      <c r="N286" s="56"/>
      <c r="O286" s="56"/>
      <c r="P286" s="56"/>
      <c r="Q286" s="56"/>
      <c r="R286" s="56"/>
      <c r="S286" s="56"/>
      <c r="T286" s="56"/>
      <c r="U286" s="56"/>
      <c r="V286" s="56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</row>
    <row r="287" spans="1:36" s="20" customFormat="1" x14ac:dyDescent="0.25">
      <c r="A287" s="36"/>
      <c r="B287" s="36"/>
      <c r="C287" s="36"/>
      <c r="D287" s="36"/>
      <c r="E287" s="56"/>
      <c r="M287" s="21"/>
      <c r="N287" s="56"/>
      <c r="O287" s="56"/>
      <c r="P287" s="56"/>
      <c r="Q287" s="56"/>
      <c r="R287" s="56"/>
      <c r="S287" s="56"/>
      <c r="T287" s="56"/>
      <c r="U287" s="56"/>
      <c r="V287" s="56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</row>
    <row r="288" spans="1:36" s="20" customFormat="1" x14ac:dyDescent="0.25">
      <c r="A288" s="36"/>
      <c r="B288" s="36"/>
      <c r="C288" s="36"/>
      <c r="D288" s="36"/>
      <c r="E288" s="56"/>
      <c r="M288" s="21"/>
      <c r="N288" s="56"/>
      <c r="O288" s="56"/>
      <c r="P288" s="56"/>
      <c r="Q288" s="56"/>
      <c r="R288" s="56"/>
      <c r="S288" s="56"/>
      <c r="T288" s="56"/>
      <c r="U288" s="56"/>
      <c r="V288" s="56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</row>
    <row r="289" spans="1:36" s="20" customFormat="1" x14ac:dyDescent="0.25">
      <c r="A289" s="36"/>
      <c r="B289" s="36"/>
      <c r="C289" s="36"/>
      <c r="D289" s="36"/>
      <c r="E289" s="56"/>
      <c r="M289" s="21"/>
      <c r="N289" s="56"/>
      <c r="O289" s="56"/>
      <c r="P289" s="56"/>
      <c r="Q289" s="56"/>
      <c r="R289" s="56"/>
      <c r="S289" s="56"/>
      <c r="T289" s="56"/>
      <c r="U289" s="56"/>
      <c r="V289" s="56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</row>
    <row r="290" spans="1:36" s="20" customFormat="1" x14ac:dyDescent="0.25">
      <c r="A290" s="36"/>
      <c r="B290" s="36"/>
      <c r="C290" s="36"/>
      <c r="D290" s="36"/>
      <c r="E290" s="56"/>
      <c r="M290" s="21"/>
      <c r="N290" s="56"/>
      <c r="O290" s="56"/>
      <c r="P290" s="56"/>
      <c r="Q290" s="56"/>
      <c r="R290" s="56"/>
      <c r="S290" s="56"/>
      <c r="T290" s="56"/>
      <c r="U290" s="56"/>
      <c r="V290" s="56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</row>
    <row r="291" spans="1:36" s="20" customFormat="1" x14ac:dyDescent="0.25">
      <c r="A291" s="36"/>
      <c r="B291" s="36"/>
      <c r="C291" s="36"/>
      <c r="D291" s="36"/>
      <c r="E291" s="56"/>
      <c r="M291" s="21"/>
      <c r="N291" s="56"/>
      <c r="O291" s="56"/>
      <c r="P291" s="56"/>
      <c r="Q291" s="56"/>
      <c r="R291" s="56"/>
      <c r="S291" s="56"/>
      <c r="T291" s="56"/>
      <c r="U291" s="56"/>
      <c r="V291" s="56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</row>
    <row r="292" spans="1:36" s="20" customFormat="1" x14ac:dyDescent="0.25">
      <c r="A292" s="36"/>
      <c r="B292" s="36"/>
      <c r="C292" s="36"/>
      <c r="D292" s="36"/>
      <c r="E292" s="56"/>
      <c r="M292" s="21"/>
      <c r="N292" s="56"/>
      <c r="O292" s="56"/>
      <c r="P292" s="56"/>
      <c r="Q292" s="56"/>
      <c r="R292" s="56"/>
      <c r="S292" s="56"/>
      <c r="T292" s="56"/>
      <c r="U292" s="56"/>
      <c r="V292" s="56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</row>
    <row r="293" spans="1:36" s="20" customFormat="1" x14ac:dyDescent="0.25">
      <c r="A293" s="36"/>
      <c r="B293" s="36"/>
      <c r="C293" s="36"/>
      <c r="D293" s="36"/>
      <c r="E293" s="56"/>
      <c r="M293" s="21"/>
      <c r="N293" s="56"/>
      <c r="O293" s="56"/>
      <c r="P293" s="56"/>
      <c r="Q293" s="56"/>
      <c r="R293" s="56"/>
      <c r="S293" s="56"/>
      <c r="T293" s="56"/>
      <c r="U293" s="56"/>
      <c r="V293" s="56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</row>
    <row r="294" spans="1:36" s="20" customFormat="1" x14ac:dyDescent="0.25">
      <c r="A294" s="36"/>
      <c r="B294" s="36"/>
      <c r="C294" s="36"/>
      <c r="D294" s="36"/>
      <c r="E294" s="56"/>
      <c r="M294" s="21"/>
      <c r="N294" s="56"/>
      <c r="O294" s="56"/>
      <c r="P294" s="56"/>
      <c r="Q294" s="56"/>
      <c r="R294" s="56"/>
      <c r="S294" s="56"/>
      <c r="T294" s="56"/>
      <c r="U294" s="56"/>
      <c r="V294" s="56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</row>
    <row r="295" spans="1:36" s="20" customFormat="1" x14ac:dyDescent="0.25">
      <c r="A295" s="36"/>
      <c r="B295" s="36"/>
      <c r="C295" s="36"/>
      <c r="D295" s="36"/>
      <c r="E295" s="56"/>
      <c r="M295" s="21"/>
      <c r="N295" s="56"/>
      <c r="O295" s="56"/>
      <c r="P295" s="56"/>
      <c r="Q295" s="56"/>
      <c r="R295" s="56"/>
      <c r="S295" s="56"/>
      <c r="T295" s="56"/>
      <c r="U295" s="56"/>
      <c r="V295" s="56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</row>
    <row r="296" spans="1:36" s="20" customFormat="1" x14ac:dyDescent="0.25">
      <c r="A296" s="36"/>
      <c r="B296" s="36"/>
      <c r="C296" s="36"/>
      <c r="D296" s="36"/>
      <c r="E296" s="56"/>
      <c r="M296" s="21"/>
      <c r="N296" s="56"/>
      <c r="O296" s="56"/>
      <c r="P296" s="56"/>
      <c r="Q296" s="56"/>
      <c r="R296" s="56"/>
      <c r="S296" s="56"/>
      <c r="T296" s="56"/>
      <c r="U296" s="56"/>
      <c r="V296" s="56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</row>
    <row r="297" spans="1:36" s="20" customFormat="1" x14ac:dyDescent="0.25">
      <c r="A297" s="36"/>
      <c r="B297" s="36"/>
      <c r="C297" s="36"/>
      <c r="D297" s="36"/>
      <c r="E297" s="56"/>
      <c r="M297" s="21"/>
      <c r="N297" s="56"/>
      <c r="O297" s="56"/>
      <c r="P297" s="56"/>
      <c r="Q297" s="56"/>
      <c r="R297" s="56"/>
      <c r="S297" s="56"/>
      <c r="T297" s="56"/>
      <c r="U297" s="56"/>
      <c r="V297" s="56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</row>
    <row r="298" spans="1:36" s="20" customFormat="1" x14ac:dyDescent="0.25">
      <c r="A298" s="36"/>
      <c r="B298" s="36"/>
      <c r="C298" s="36"/>
      <c r="D298" s="36"/>
      <c r="E298" s="56"/>
      <c r="M298" s="21"/>
      <c r="N298" s="56"/>
      <c r="O298" s="56"/>
      <c r="P298" s="56"/>
      <c r="Q298" s="56"/>
      <c r="R298" s="56"/>
      <c r="S298" s="56"/>
      <c r="T298" s="56"/>
      <c r="U298" s="56"/>
      <c r="V298" s="56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</row>
    <row r="299" spans="1:36" s="20" customFormat="1" x14ac:dyDescent="0.25">
      <c r="A299" s="36"/>
      <c r="B299" s="36"/>
      <c r="C299" s="36"/>
      <c r="D299" s="36"/>
      <c r="E299" s="56"/>
      <c r="M299" s="21"/>
      <c r="N299" s="56"/>
      <c r="O299" s="56"/>
      <c r="P299" s="56"/>
      <c r="Q299" s="56"/>
      <c r="R299" s="56"/>
      <c r="S299" s="56"/>
      <c r="T299" s="56"/>
      <c r="U299" s="56"/>
      <c r="V299" s="56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</row>
    <row r="300" spans="1:36" s="20" customFormat="1" x14ac:dyDescent="0.25">
      <c r="A300" s="36"/>
      <c r="B300" s="36"/>
      <c r="C300" s="36"/>
      <c r="D300" s="36"/>
      <c r="E300" s="56"/>
      <c r="M300" s="21"/>
      <c r="N300" s="56"/>
      <c r="O300" s="56"/>
      <c r="P300" s="56"/>
      <c r="Q300" s="56"/>
      <c r="R300" s="56"/>
      <c r="S300" s="56"/>
      <c r="T300" s="56"/>
      <c r="U300" s="56"/>
      <c r="V300" s="56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</row>
    <row r="301" spans="1:36" s="20" customFormat="1" x14ac:dyDescent="0.25">
      <c r="A301" s="36"/>
      <c r="B301" s="36"/>
      <c r="C301" s="36"/>
      <c r="D301" s="36"/>
      <c r="E301" s="56"/>
      <c r="M301" s="21"/>
      <c r="N301" s="56"/>
      <c r="O301" s="56"/>
      <c r="P301" s="56"/>
      <c r="Q301" s="56"/>
      <c r="R301" s="56"/>
      <c r="S301" s="56"/>
      <c r="T301" s="56"/>
      <c r="U301" s="56"/>
      <c r="V301" s="56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</row>
    <row r="302" spans="1:36" s="20" customFormat="1" x14ac:dyDescent="0.25">
      <c r="A302" s="36"/>
      <c r="B302" s="36"/>
      <c r="C302" s="36"/>
      <c r="D302" s="36"/>
      <c r="E302" s="56"/>
      <c r="M302" s="21"/>
      <c r="N302" s="56"/>
      <c r="O302" s="56"/>
      <c r="P302" s="56"/>
      <c r="Q302" s="56"/>
      <c r="R302" s="56"/>
      <c r="S302" s="56"/>
      <c r="T302" s="56"/>
      <c r="U302" s="56"/>
      <c r="V302" s="56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</row>
    <row r="303" spans="1:36" s="20" customFormat="1" x14ac:dyDescent="0.25">
      <c r="A303" s="36"/>
      <c r="B303" s="36"/>
      <c r="C303" s="36"/>
      <c r="D303" s="36"/>
      <c r="E303" s="56"/>
      <c r="M303" s="21"/>
      <c r="N303" s="56"/>
      <c r="O303" s="56"/>
      <c r="P303" s="56"/>
      <c r="Q303" s="56"/>
      <c r="R303" s="56"/>
      <c r="S303" s="56"/>
      <c r="T303" s="56"/>
      <c r="U303" s="56"/>
      <c r="V303" s="56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</row>
    <row r="304" spans="1:36" s="20" customFormat="1" x14ac:dyDescent="0.25">
      <c r="A304" s="36"/>
      <c r="B304" s="36"/>
      <c r="C304" s="36"/>
      <c r="D304" s="36"/>
      <c r="E304" s="56"/>
      <c r="M304" s="21"/>
      <c r="N304" s="56"/>
      <c r="O304" s="56"/>
      <c r="P304" s="56"/>
      <c r="Q304" s="56"/>
      <c r="R304" s="56"/>
      <c r="S304" s="56"/>
      <c r="T304" s="56"/>
      <c r="U304" s="56"/>
      <c r="V304" s="56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</row>
    <row r="305" spans="1:36" s="20" customFormat="1" x14ac:dyDescent="0.25">
      <c r="A305" s="36"/>
      <c r="B305" s="36"/>
      <c r="C305" s="36"/>
      <c r="D305" s="36"/>
      <c r="E305" s="56"/>
      <c r="M305" s="21"/>
      <c r="N305" s="56"/>
      <c r="O305" s="56"/>
      <c r="P305" s="56"/>
      <c r="Q305" s="56"/>
      <c r="R305" s="56"/>
      <c r="S305" s="56"/>
      <c r="T305" s="56"/>
      <c r="U305" s="56"/>
      <c r="V305" s="56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</row>
    <row r="306" spans="1:36" s="20" customFormat="1" x14ac:dyDescent="0.25">
      <c r="A306" s="36"/>
      <c r="B306" s="36"/>
      <c r="C306" s="36"/>
      <c r="D306" s="36"/>
      <c r="E306" s="56"/>
      <c r="M306" s="21"/>
      <c r="N306" s="56"/>
      <c r="O306" s="56"/>
      <c r="P306" s="56"/>
      <c r="Q306" s="56"/>
      <c r="R306" s="56"/>
      <c r="S306" s="56"/>
      <c r="T306" s="56"/>
      <c r="U306" s="56"/>
      <c r="V306" s="56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</row>
    <row r="307" spans="1:36" s="20" customFormat="1" x14ac:dyDescent="0.25">
      <c r="A307" s="36"/>
      <c r="B307" s="36"/>
      <c r="C307" s="36"/>
      <c r="D307" s="36"/>
      <c r="E307" s="56"/>
      <c r="M307" s="21"/>
      <c r="N307" s="56"/>
      <c r="O307" s="56"/>
      <c r="P307" s="56"/>
      <c r="Q307" s="56"/>
      <c r="R307" s="56"/>
      <c r="S307" s="56"/>
      <c r="T307" s="56"/>
      <c r="U307" s="56"/>
      <c r="V307" s="56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</row>
    <row r="308" spans="1:36" s="20" customFormat="1" x14ac:dyDescent="0.25">
      <c r="A308" s="36"/>
      <c r="B308" s="36"/>
      <c r="C308" s="36"/>
      <c r="D308" s="36"/>
      <c r="E308" s="56"/>
      <c r="M308" s="21"/>
      <c r="N308" s="56"/>
      <c r="O308" s="56"/>
      <c r="P308" s="56"/>
      <c r="Q308" s="56"/>
      <c r="R308" s="56"/>
      <c r="S308" s="56"/>
      <c r="T308" s="56"/>
      <c r="U308" s="56"/>
      <c r="V308" s="56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</row>
    <row r="309" spans="1:36" s="20" customFormat="1" x14ac:dyDescent="0.25">
      <c r="A309" s="36"/>
      <c r="B309" s="36"/>
      <c r="C309" s="36"/>
      <c r="D309" s="36"/>
      <c r="E309" s="56"/>
      <c r="M309" s="21"/>
      <c r="N309" s="56"/>
      <c r="O309" s="56"/>
      <c r="P309" s="56"/>
      <c r="Q309" s="56"/>
      <c r="R309" s="56"/>
      <c r="S309" s="56"/>
      <c r="T309" s="56"/>
      <c r="U309" s="56"/>
      <c r="V309" s="56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</row>
    <row r="310" spans="1:36" s="20" customFormat="1" x14ac:dyDescent="0.25">
      <c r="A310" s="36"/>
      <c r="B310" s="36"/>
      <c r="C310" s="36"/>
      <c r="D310" s="36"/>
      <c r="E310" s="56"/>
      <c r="M310" s="21"/>
      <c r="N310" s="56"/>
      <c r="O310" s="56"/>
      <c r="P310" s="56"/>
      <c r="Q310" s="56"/>
      <c r="R310" s="56"/>
      <c r="S310" s="56"/>
      <c r="T310" s="56"/>
      <c r="U310" s="56"/>
      <c r="V310" s="56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</row>
    <row r="311" spans="1:36" s="20" customFormat="1" x14ac:dyDescent="0.25">
      <c r="A311" s="36"/>
      <c r="B311" s="36"/>
      <c r="C311" s="36"/>
      <c r="D311" s="36"/>
      <c r="E311" s="56"/>
      <c r="M311" s="21"/>
      <c r="N311" s="56"/>
      <c r="O311" s="56"/>
      <c r="P311" s="56"/>
      <c r="Q311" s="56"/>
      <c r="R311" s="56"/>
      <c r="S311" s="56"/>
      <c r="T311" s="56"/>
      <c r="U311" s="56"/>
      <c r="V311" s="56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</row>
    <row r="312" spans="1:36" s="20" customFormat="1" x14ac:dyDescent="0.25">
      <c r="A312" s="36"/>
      <c r="B312" s="36"/>
      <c r="C312" s="36"/>
      <c r="D312" s="36"/>
      <c r="E312" s="56"/>
      <c r="M312" s="21"/>
      <c r="N312" s="56"/>
      <c r="O312" s="56"/>
      <c r="P312" s="56"/>
      <c r="Q312" s="56"/>
      <c r="R312" s="56"/>
      <c r="S312" s="56"/>
      <c r="T312" s="56"/>
      <c r="U312" s="56"/>
      <c r="V312" s="56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</row>
    <row r="313" spans="1:36" s="20" customFormat="1" x14ac:dyDescent="0.25">
      <c r="A313" s="36"/>
      <c r="B313" s="36"/>
      <c r="C313" s="36"/>
      <c r="D313" s="36"/>
      <c r="E313" s="56"/>
      <c r="M313" s="21"/>
      <c r="N313" s="56"/>
      <c r="O313" s="56"/>
      <c r="P313" s="56"/>
      <c r="Q313" s="56"/>
      <c r="R313" s="56"/>
      <c r="S313" s="56"/>
      <c r="T313" s="56"/>
      <c r="U313" s="56"/>
      <c r="V313" s="56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</row>
    <row r="314" spans="1:36" s="20" customFormat="1" x14ac:dyDescent="0.25">
      <c r="A314" s="36"/>
      <c r="B314" s="36"/>
      <c r="C314" s="36"/>
      <c r="D314" s="36"/>
      <c r="E314" s="56"/>
      <c r="M314" s="21"/>
      <c r="N314" s="56"/>
      <c r="O314" s="56"/>
      <c r="P314" s="56"/>
      <c r="Q314" s="56"/>
      <c r="R314" s="56"/>
      <c r="S314" s="56"/>
      <c r="T314" s="56"/>
      <c r="U314" s="56"/>
      <c r="V314" s="56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</row>
    <row r="315" spans="1:36" s="20" customFormat="1" x14ac:dyDescent="0.25">
      <c r="A315" s="36"/>
      <c r="B315" s="36"/>
      <c r="C315" s="36"/>
      <c r="D315" s="36"/>
      <c r="E315" s="56"/>
      <c r="M315" s="21"/>
      <c r="N315" s="56"/>
      <c r="O315" s="56"/>
      <c r="P315" s="56"/>
      <c r="Q315" s="56"/>
      <c r="R315" s="56"/>
      <c r="S315" s="56"/>
      <c r="T315" s="56"/>
      <c r="U315" s="56"/>
      <c r="V315" s="56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</row>
    <row r="316" spans="1:36" s="20" customFormat="1" x14ac:dyDescent="0.25">
      <c r="A316" s="36"/>
      <c r="B316" s="36"/>
      <c r="C316" s="36"/>
      <c r="D316" s="36"/>
      <c r="E316" s="56"/>
      <c r="M316" s="21"/>
      <c r="N316" s="56"/>
      <c r="O316" s="56"/>
      <c r="P316" s="56"/>
      <c r="Q316" s="56"/>
      <c r="R316" s="56"/>
      <c r="S316" s="56"/>
      <c r="T316" s="56"/>
      <c r="U316" s="56"/>
      <c r="V316" s="56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</row>
    <row r="317" spans="1:36" s="20" customFormat="1" x14ac:dyDescent="0.25">
      <c r="A317" s="36"/>
      <c r="B317" s="36"/>
      <c r="C317" s="36"/>
      <c r="D317" s="36"/>
      <c r="E317" s="56"/>
      <c r="M317" s="21"/>
      <c r="N317" s="56"/>
      <c r="O317" s="56"/>
      <c r="P317" s="56"/>
      <c r="Q317" s="56"/>
      <c r="R317" s="56"/>
      <c r="S317" s="56"/>
      <c r="T317" s="56"/>
      <c r="U317" s="56"/>
      <c r="V317" s="56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</row>
    <row r="318" spans="1:36" s="20" customFormat="1" x14ac:dyDescent="0.25">
      <c r="A318" s="36"/>
      <c r="B318" s="36"/>
      <c r="C318" s="36"/>
      <c r="D318" s="36"/>
      <c r="E318" s="56"/>
      <c r="M318" s="21"/>
      <c r="N318" s="56"/>
      <c r="O318" s="56"/>
      <c r="P318" s="56"/>
      <c r="Q318" s="56"/>
      <c r="R318" s="56"/>
      <c r="S318" s="56"/>
      <c r="T318" s="56"/>
      <c r="U318" s="56"/>
      <c r="V318" s="56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</row>
    <row r="319" spans="1:36" s="20" customFormat="1" x14ac:dyDescent="0.25">
      <c r="A319" s="36"/>
      <c r="B319" s="36"/>
      <c r="C319" s="36"/>
      <c r="D319" s="36"/>
      <c r="E319" s="56"/>
      <c r="M319" s="21"/>
      <c r="N319" s="56"/>
      <c r="O319" s="56"/>
      <c r="P319" s="56"/>
      <c r="Q319" s="56"/>
      <c r="R319" s="56"/>
      <c r="S319" s="56"/>
      <c r="T319" s="56"/>
      <c r="U319" s="56"/>
      <c r="V319" s="56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</row>
    <row r="320" spans="1:36" s="20" customFormat="1" x14ac:dyDescent="0.25">
      <c r="A320" s="36"/>
      <c r="B320" s="36"/>
      <c r="C320" s="36"/>
      <c r="D320" s="36"/>
      <c r="E320" s="56"/>
      <c r="M320" s="21"/>
      <c r="N320" s="56"/>
      <c r="O320" s="56"/>
      <c r="P320" s="56"/>
      <c r="Q320" s="56"/>
      <c r="R320" s="56"/>
      <c r="S320" s="56"/>
      <c r="T320" s="56"/>
      <c r="U320" s="56"/>
      <c r="V320" s="56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</row>
    <row r="321" spans="1:36" s="20" customFormat="1" x14ac:dyDescent="0.25">
      <c r="A321" s="36"/>
      <c r="B321" s="36"/>
      <c r="C321" s="36"/>
      <c r="D321" s="36"/>
      <c r="E321" s="56"/>
      <c r="M321" s="21"/>
      <c r="N321" s="56"/>
      <c r="O321" s="56"/>
      <c r="P321" s="56"/>
      <c r="Q321" s="56"/>
      <c r="R321" s="56"/>
      <c r="S321" s="56"/>
      <c r="T321" s="56"/>
      <c r="U321" s="56"/>
      <c r="V321" s="56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</row>
    <row r="322" spans="1:36" s="20" customFormat="1" x14ac:dyDescent="0.25">
      <c r="A322" s="36"/>
      <c r="B322" s="36"/>
      <c r="C322" s="36"/>
      <c r="D322" s="36"/>
      <c r="E322" s="56"/>
      <c r="M322" s="21"/>
      <c r="N322" s="56"/>
      <c r="O322" s="56"/>
      <c r="P322" s="56"/>
      <c r="Q322" s="56"/>
      <c r="R322" s="56"/>
      <c r="S322" s="56"/>
      <c r="T322" s="56"/>
      <c r="U322" s="56"/>
      <c r="V322" s="56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</row>
    <row r="323" spans="1:36" s="20" customFormat="1" x14ac:dyDescent="0.25">
      <c r="A323" s="36"/>
      <c r="B323" s="36"/>
      <c r="C323" s="36"/>
      <c r="D323" s="36"/>
      <c r="E323" s="56"/>
      <c r="M323" s="21"/>
      <c r="N323" s="56"/>
      <c r="O323" s="56"/>
      <c r="P323" s="56"/>
      <c r="Q323" s="56"/>
      <c r="R323" s="56"/>
      <c r="S323" s="56"/>
      <c r="T323" s="56"/>
      <c r="U323" s="56"/>
      <c r="V323" s="56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</row>
    <row r="324" spans="1:36" s="20" customFormat="1" x14ac:dyDescent="0.25">
      <c r="A324" s="36"/>
      <c r="B324" s="36"/>
      <c r="C324" s="36"/>
      <c r="D324" s="36"/>
      <c r="E324" s="56"/>
      <c r="M324" s="21"/>
      <c r="N324" s="56"/>
      <c r="O324" s="56"/>
      <c r="P324" s="56"/>
      <c r="Q324" s="56"/>
      <c r="R324" s="56"/>
      <c r="S324" s="56"/>
      <c r="T324" s="56"/>
      <c r="U324" s="56"/>
      <c r="V324" s="56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</row>
    <row r="325" spans="1:36" s="20" customFormat="1" x14ac:dyDescent="0.25">
      <c r="A325" s="36"/>
      <c r="B325" s="36"/>
      <c r="C325" s="36"/>
      <c r="D325" s="36"/>
      <c r="E325" s="56"/>
      <c r="M325" s="21"/>
      <c r="N325" s="56"/>
      <c r="O325" s="56"/>
      <c r="P325" s="56"/>
      <c r="Q325" s="56"/>
      <c r="R325" s="56"/>
      <c r="S325" s="56"/>
      <c r="T325" s="56"/>
      <c r="U325" s="56"/>
      <c r="V325" s="56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</row>
    <row r="326" spans="1:36" s="20" customFormat="1" x14ac:dyDescent="0.25">
      <c r="A326" s="36"/>
      <c r="B326" s="36"/>
      <c r="C326" s="36"/>
      <c r="D326" s="36"/>
      <c r="E326" s="56"/>
      <c r="M326" s="21"/>
      <c r="N326" s="56"/>
      <c r="O326" s="56"/>
      <c r="P326" s="56"/>
      <c r="Q326" s="56"/>
      <c r="R326" s="56"/>
      <c r="S326" s="56"/>
      <c r="T326" s="56"/>
      <c r="U326" s="56"/>
      <c r="V326" s="56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</row>
    <row r="327" spans="1:36" s="20" customFormat="1" x14ac:dyDescent="0.25">
      <c r="A327" s="36"/>
      <c r="B327" s="36"/>
      <c r="C327" s="36"/>
      <c r="D327" s="36"/>
      <c r="E327" s="56"/>
      <c r="M327" s="21"/>
      <c r="N327" s="56"/>
      <c r="O327" s="56"/>
      <c r="P327" s="56"/>
      <c r="Q327" s="56"/>
      <c r="R327" s="56"/>
      <c r="S327" s="56"/>
      <c r="T327" s="56"/>
      <c r="U327" s="56"/>
      <c r="V327" s="56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</row>
    <row r="328" spans="1:36" s="20" customFormat="1" x14ac:dyDescent="0.25">
      <c r="A328" s="36"/>
      <c r="B328" s="36"/>
      <c r="C328" s="36"/>
      <c r="D328" s="36"/>
      <c r="E328" s="56"/>
      <c r="M328" s="21"/>
      <c r="N328" s="56"/>
      <c r="O328" s="56"/>
      <c r="P328" s="56"/>
      <c r="Q328" s="56"/>
      <c r="R328" s="56"/>
      <c r="S328" s="56"/>
      <c r="T328" s="56"/>
      <c r="U328" s="56"/>
      <c r="V328" s="56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</row>
    <row r="329" spans="1:36" s="20" customFormat="1" x14ac:dyDescent="0.25">
      <c r="A329" s="36"/>
      <c r="B329" s="36"/>
      <c r="C329" s="36"/>
      <c r="D329" s="36"/>
      <c r="E329" s="56"/>
      <c r="M329" s="21"/>
      <c r="N329" s="56"/>
      <c r="O329" s="56"/>
      <c r="P329" s="56"/>
      <c r="Q329" s="56"/>
      <c r="R329" s="56"/>
      <c r="S329" s="56"/>
      <c r="T329" s="56"/>
      <c r="U329" s="56"/>
      <c r="V329" s="56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</row>
    <row r="330" spans="1:36" s="20" customFormat="1" x14ac:dyDescent="0.25">
      <c r="A330" s="36"/>
      <c r="B330" s="36"/>
      <c r="C330" s="36"/>
      <c r="D330" s="36"/>
      <c r="E330" s="56"/>
      <c r="M330" s="21"/>
      <c r="N330" s="56"/>
      <c r="O330" s="56"/>
      <c r="P330" s="56"/>
      <c r="Q330" s="56"/>
      <c r="R330" s="56"/>
      <c r="S330" s="56"/>
      <c r="T330" s="56"/>
      <c r="U330" s="56"/>
      <c r="V330" s="56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</row>
    <row r="331" spans="1:36" s="20" customFormat="1" x14ac:dyDescent="0.25">
      <c r="A331" s="36"/>
      <c r="B331" s="36"/>
      <c r="C331" s="36"/>
      <c r="D331" s="36"/>
      <c r="E331" s="56"/>
      <c r="M331" s="21"/>
      <c r="N331" s="56"/>
      <c r="O331" s="56"/>
      <c r="P331" s="56"/>
      <c r="Q331" s="56"/>
      <c r="R331" s="56"/>
      <c r="S331" s="56"/>
      <c r="T331" s="56"/>
      <c r="U331" s="56"/>
      <c r="V331" s="56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</row>
    <row r="332" spans="1:36" s="20" customFormat="1" x14ac:dyDescent="0.25">
      <c r="A332" s="36"/>
      <c r="B332" s="36"/>
      <c r="C332" s="36"/>
      <c r="D332" s="36"/>
      <c r="E332" s="56"/>
      <c r="M332" s="21"/>
      <c r="N332" s="56"/>
      <c r="O332" s="56"/>
      <c r="P332" s="56"/>
      <c r="Q332" s="56"/>
      <c r="R332" s="56"/>
      <c r="S332" s="56"/>
      <c r="T332" s="56"/>
      <c r="U332" s="56"/>
      <c r="V332" s="56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</row>
    <row r="333" spans="1:36" s="20" customFormat="1" x14ac:dyDescent="0.25">
      <c r="A333" s="36"/>
      <c r="B333" s="36"/>
      <c r="C333" s="36"/>
      <c r="D333" s="36"/>
      <c r="E333" s="56"/>
      <c r="M333" s="21"/>
      <c r="N333" s="56"/>
      <c r="O333" s="56"/>
      <c r="P333" s="56"/>
      <c r="Q333" s="56"/>
      <c r="R333" s="56"/>
      <c r="S333" s="56"/>
      <c r="T333" s="56"/>
      <c r="U333" s="56"/>
      <c r="V333" s="56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</row>
    <row r="334" spans="1:36" s="20" customFormat="1" x14ac:dyDescent="0.25">
      <c r="A334" s="36"/>
      <c r="B334" s="36"/>
      <c r="C334" s="36"/>
      <c r="D334" s="36"/>
      <c r="E334" s="56"/>
      <c r="M334" s="21"/>
      <c r="N334" s="56"/>
      <c r="O334" s="56"/>
      <c r="P334" s="56"/>
      <c r="Q334" s="56"/>
      <c r="R334" s="56"/>
      <c r="S334" s="56"/>
      <c r="T334" s="56"/>
      <c r="U334" s="56"/>
      <c r="V334" s="56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</row>
    <row r="335" spans="1:36" s="20" customFormat="1" x14ac:dyDescent="0.25">
      <c r="A335" s="36"/>
      <c r="B335" s="36"/>
      <c r="C335" s="36"/>
      <c r="D335" s="36"/>
      <c r="E335" s="56"/>
      <c r="M335" s="21"/>
      <c r="N335" s="56"/>
      <c r="O335" s="56"/>
      <c r="P335" s="56"/>
      <c r="Q335" s="56"/>
      <c r="R335" s="56"/>
      <c r="S335" s="56"/>
      <c r="T335" s="56"/>
      <c r="U335" s="56"/>
      <c r="V335" s="56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</row>
    <row r="336" spans="1:36" s="20" customFormat="1" x14ac:dyDescent="0.25">
      <c r="A336" s="36"/>
      <c r="B336" s="36"/>
      <c r="C336" s="36"/>
      <c r="D336" s="36"/>
      <c r="E336" s="56"/>
      <c r="M336" s="21"/>
      <c r="N336" s="56"/>
      <c r="O336" s="56"/>
      <c r="P336" s="56"/>
      <c r="Q336" s="56"/>
      <c r="R336" s="56"/>
      <c r="S336" s="56"/>
      <c r="T336" s="56"/>
      <c r="U336" s="56"/>
      <c r="V336" s="56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</row>
    <row r="337" spans="1:36" s="20" customFormat="1" x14ac:dyDescent="0.25">
      <c r="A337" s="36"/>
      <c r="B337" s="36"/>
      <c r="C337" s="36"/>
      <c r="D337" s="36"/>
      <c r="E337" s="56"/>
      <c r="M337" s="21"/>
      <c r="N337" s="56"/>
      <c r="O337" s="56"/>
      <c r="P337" s="56"/>
      <c r="Q337" s="56"/>
      <c r="R337" s="56"/>
      <c r="S337" s="56"/>
      <c r="T337" s="56"/>
      <c r="U337" s="56"/>
      <c r="V337" s="56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</row>
    <row r="338" spans="1:36" s="20" customFormat="1" x14ac:dyDescent="0.25">
      <c r="A338" s="36"/>
      <c r="B338" s="36"/>
      <c r="C338" s="36"/>
      <c r="D338" s="36"/>
      <c r="E338" s="56"/>
      <c r="M338" s="21"/>
      <c r="N338" s="56"/>
      <c r="O338" s="56"/>
      <c r="P338" s="56"/>
      <c r="Q338" s="56"/>
      <c r="R338" s="56"/>
      <c r="S338" s="56"/>
      <c r="T338" s="56"/>
      <c r="U338" s="56"/>
      <c r="V338" s="56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</row>
    <row r="339" spans="1:36" s="20" customFormat="1" x14ac:dyDescent="0.25">
      <c r="A339" s="36"/>
      <c r="B339" s="36"/>
      <c r="C339" s="36"/>
      <c r="D339" s="36"/>
      <c r="E339" s="56"/>
      <c r="M339" s="21"/>
      <c r="N339" s="56"/>
      <c r="O339" s="56"/>
      <c r="P339" s="56"/>
      <c r="Q339" s="56"/>
      <c r="R339" s="56"/>
      <c r="S339" s="56"/>
      <c r="T339" s="56"/>
      <c r="U339" s="56"/>
      <c r="V339" s="56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</row>
    <row r="340" spans="1:36" s="20" customFormat="1" x14ac:dyDescent="0.25">
      <c r="A340" s="36"/>
      <c r="B340" s="36"/>
      <c r="C340" s="36"/>
      <c r="D340" s="36"/>
      <c r="E340" s="56"/>
      <c r="M340" s="21"/>
      <c r="N340" s="56"/>
      <c r="O340" s="56"/>
      <c r="P340" s="56"/>
      <c r="Q340" s="56"/>
      <c r="R340" s="56"/>
      <c r="S340" s="56"/>
      <c r="T340" s="56"/>
      <c r="U340" s="56"/>
      <c r="V340" s="56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</row>
    <row r="341" spans="1:36" s="20" customFormat="1" x14ac:dyDescent="0.25">
      <c r="A341" s="36"/>
      <c r="B341" s="36"/>
      <c r="C341" s="36"/>
      <c r="D341" s="36"/>
      <c r="E341" s="56"/>
      <c r="M341" s="21"/>
      <c r="N341" s="56"/>
      <c r="O341" s="56"/>
      <c r="P341" s="56"/>
      <c r="Q341" s="56"/>
      <c r="R341" s="56"/>
      <c r="S341" s="56"/>
      <c r="T341" s="56"/>
      <c r="U341" s="56"/>
      <c r="V341" s="56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</row>
    <row r="342" spans="1:36" s="20" customFormat="1" x14ac:dyDescent="0.25">
      <c r="A342" s="36"/>
      <c r="B342" s="36"/>
      <c r="C342" s="36"/>
      <c r="D342" s="36"/>
      <c r="E342" s="56"/>
      <c r="M342" s="21"/>
      <c r="N342" s="56"/>
      <c r="O342" s="56"/>
      <c r="P342" s="56"/>
      <c r="Q342" s="56"/>
      <c r="R342" s="56"/>
      <c r="S342" s="56"/>
      <c r="T342" s="56"/>
      <c r="U342" s="56"/>
      <c r="V342" s="56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</row>
    <row r="343" spans="1:36" s="20" customFormat="1" x14ac:dyDescent="0.25">
      <c r="A343" s="36"/>
      <c r="B343" s="36"/>
      <c r="C343" s="36"/>
      <c r="D343" s="36"/>
      <c r="E343" s="56"/>
      <c r="M343" s="21"/>
      <c r="N343" s="56"/>
      <c r="O343" s="56"/>
      <c r="P343" s="56"/>
      <c r="Q343" s="56"/>
      <c r="R343" s="56"/>
      <c r="S343" s="56"/>
      <c r="T343" s="56"/>
      <c r="U343" s="56"/>
      <c r="V343" s="56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</row>
    <row r="344" spans="1:36" s="20" customFormat="1" x14ac:dyDescent="0.25">
      <c r="A344" s="36"/>
      <c r="B344" s="36"/>
      <c r="C344" s="36"/>
      <c r="D344" s="36"/>
      <c r="E344" s="56"/>
      <c r="M344" s="21"/>
      <c r="N344" s="56"/>
      <c r="O344" s="56"/>
      <c r="P344" s="56"/>
      <c r="Q344" s="56"/>
      <c r="R344" s="56"/>
      <c r="S344" s="56"/>
      <c r="T344" s="56"/>
      <c r="U344" s="56"/>
      <c r="V344" s="56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</row>
    <row r="345" spans="1:36" s="20" customFormat="1" x14ac:dyDescent="0.25">
      <c r="A345" s="36"/>
      <c r="B345" s="36"/>
      <c r="C345" s="36"/>
      <c r="D345" s="36"/>
      <c r="E345" s="56"/>
      <c r="M345" s="21"/>
      <c r="N345" s="56"/>
      <c r="O345" s="56"/>
      <c r="P345" s="56"/>
      <c r="Q345" s="56"/>
      <c r="R345" s="56"/>
      <c r="S345" s="56"/>
      <c r="T345" s="56"/>
      <c r="U345" s="56"/>
      <c r="V345" s="56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</row>
    <row r="346" spans="1:36" s="20" customFormat="1" x14ac:dyDescent="0.25">
      <c r="A346" s="36"/>
      <c r="B346" s="36"/>
      <c r="C346" s="36"/>
      <c r="D346" s="36"/>
      <c r="E346" s="56"/>
      <c r="M346" s="21"/>
      <c r="N346" s="56"/>
      <c r="O346" s="56"/>
      <c r="P346" s="56"/>
      <c r="Q346" s="56"/>
      <c r="R346" s="56"/>
      <c r="S346" s="56"/>
      <c r="T346" s="56"/>
      <c r="U346" s="56"/>
      <c r="V346" s="56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</row>
    <row r="347" spans="1:36" s="20" customFormat="1" x14ac:dyDescent="0.25">
      <c r="A347" s="36"/>
      <c r="B347" s="36"/>
      <c r="C347" s="36"/>
      <c r="D347" s="36"/>
      <c r="E347" s="56"/>
      <c r="M347" s="21"/>
      <c r="N347" s="56"/>
      <c r="O347" s="56"/>
      <c r="P347" s="56"/>
      <c r="Q347" s="56"/>
      <c r="R347" s="56"/>
      <c r="S347" s="56"/>
      <c r="T347" s="56"/>
      <c r="U347" s="56"/>
      <c r="V347" s="56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</row>
    <row r="348" spans="1:36" s="20" customFormat="1" x14ac:dyDescent="0.25">
      <c r="A348" s="36"/>
      <c r="B348" s="36"/>
      <c r="C348" s="36"/>
      <c r="D348" s="36"/>
      <c r="E348" s="56"/>
      <c r="M348" s="21"/>
      <c r="N348" s="56"/>
      <c r="O348" s="56"/>
      <c r="P348" s="56"/>
      <c r="Q348" s="56"/>
      <c r="R348" s="56"/>
      <c r="S348" s="56"/>
      <c r="T348" s="56"/>
      <c r="U348" s="56"/>
      <c r="V348" s="56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</row>
    <row r="349" spans="1:36" s="20" customFormat="1" x14ac:dyDescent="0.25">
      <c r="A349" s="36"/>
      <c r="B349" s="36"/>
      <c r="C349" s="36"/>
      <c r="D349" s="36"/>
      <c r="E349" s="56"/>
      <c r="M349" s="21"/>
      <c r="N349" s="56"/>
      <c r="O349" s="56"/>
      <c r="P349" s="56"/>
      <c r="Q349" s="56"/>
      <c r="R349" s="56"/>
      <c r="S349" s="56"/>
      <c r="T349" s="56"/>
      <c r="U349" s="56"/>
      <c r="V349" s="56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</row>
    <row r="350" spans="1:36" s="20" customFormat="1" x14ac:dyDescent="0.25">
      <c r="A350" s="36"/>
      <c r="B350" s="36"/>
      <c r="C350" s="36"/>
      <c r="D350" s="36"/>
      <c r="E350" s="56"/>
      <c r="M350" s="21"/>
      <c r="N350" s="56"/>
      <c r="O350" s="56"/>
      <c r="P350" s="56"/>
      <c r="Q350" s="56"/>
      <c r="R350" s="56"/>
      <c r="S350" s="56"/>
      <c r="T350" s="56"/>
      <c r="U350" s="56"/>
      <c r="V350" s="56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</row>
    <row r="351" spans="1:36" s="20" customFormat="1" x14ac:dyDescent="0.25">
      <c r="A351" s="36"/>
      <c r="B351" s="36"/>
      <c r="C351" s="36"/>
      <c r="D351" s="36"/>
      <c r="E351" s="56"/>
      <c r="M351" s="21"/>
      <c r="N351" s="56"/>
      <c r="O351" s="56"/>
      <c r="P351" s="56"/>
      <c r="Q351" s="56"/>
      <c r="R351" s="56"/>
      <c r="S351" s="56"/>
      <c r="T351" s="56"/>
      <c r="U351" s="56"/>
      <c r="V351" s="56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</row>
    <row r="352" spans="1:36" s="20" customFormat="1" x14ac:dyDescent="0.25">
      <c r="A352" s="36"/>
      <c r="B352" s="36"/>
      <c r="C352" s="36"/>
      <c r="D352" s="36"/>
      <c r="E352" s="56"/>
      <c r="M352" s="21"/>
      <c r="N352" s="56"/>
      <c r="O352" s="56"/>
      <c r="P352" s="56"/>
      <c r="Q352" s="56"/>
      <c r="R352" s="56"/>
      <c r="S352" s="56"/>
      <c r="T352" s="56"/>
      <c r="U352" s="56"/>
      <c r="V352" s="56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</row>
    <row r="353" spans="1:36" s="20" customFormat="1" x14ac:dyDescent="0.25">
      <c r="A353" s="36"/>
      <c r="B353" s="36"/>
      <c r="C353" s="36"/>
      <c r="D353" s="36"/>
      <c r="E353" s="56"/>
      <c r="M353" s="21"/>
      <c r="N353" s="56"/>
      <c r="O353" s="56"/>
      <c r="P353" s="56"/>
      <c r="Q353" s="56"/>
      <c r="R353" s="56"/>
      <c r="S353" s="56"/>
      <c r="T353" s="56"/>
      <c r="U353" s="56"/>
      <c r="V353" s="56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</row>
    <row r="354" spans="1:36" s="20" customFormat="1" x14ac:dyDescent="0.25">
      <c r="A354" s="36"/>
      <c r="B354" s="36"/>
      <c r="C354" s="36"/>
      <c r="D354" s="36"/>
      <c r="E354" s="56"/>
      <c r="M354" s="21"/>
      <c r="N354" s="56"/>
      <c r="O354" s="56"/>
      <c r="P354" s="56"/>
      <c r="Q354" s="56"/>
      <c r="R354" s="56"/>
      <c r="S354" s="56"/>
      <c r="T354" s="56"/>
      <c r="U354" s="56"/>
      <c r="V354" s="56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</row>
    <row r="355" spans="1:36" s="20" customFormat="1" x14ac:dyDescent="0.25">
      <c r="A355" s="36"/>
      <c r="B355" s="36"/>
      <c r="C355" s="36"/>
      <c r="D355" s="36"/>
      <c r="E355" s="56"/>
      <c r="M355" s="21"/>
      <c r="N355" s="56"/>
      <c r="O355" s="56"/>
      <c r="P355" s="56"/>
      <c r="Q355" s="56"/>
      <c r="R355" s="56"/>
      <c r="S355" s="56"/>
      <c r="T355" s="56"/>
      <c r="U355" s="56"/>
      <c r="V355" s="56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</row>
    <row r="356" spans="1:36" s="20" customFormat="1" x14ac:dyDescent="0.25">
      <c r="A356" s="36"/>
      <c r="B356" s="36"/>
      <c r="C356" s="36"/>
      <c r="D356" s="36"/>
      <c r="E356" s="56"/>
      <c r="M356" s="21"/>
      <c r="N356" s="56"/>
      <c r="O356" s="56"/>
      <c r="P356" s="56"/>
      <c r="Q356" s="56"/>
      <c r="R356" s="56"/>
      <c r="S356" s="56"/>
      <c r="T356" s="56"/>
      <c r="U356" s="56"/>
      <c r="V356" s="56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</row>
    <row r="357" spans="1:36" s="20" customFormat="1" x14ac:dyDescent="0.25">
      <c r="A357" s="36"/>
      <c r="B357" s="36"/>
      <c r="C357" s="36"/>
      <c r="D357" s="36"/>
      <c r="E357" s="56"/>
      <c r="M357" s="21"/>
      <c r="N357" s="56"/>
      <c r="O357" s="56"/>
      <c r="P357" s="56"/>
      <c r="Q357" s="56"/>
      <c r="R357" s="56"/>
      <c r="S357" s="56"/>
      <c r="T357" s="56"/>
      <c r="U357" s="56"/>
      <c r="V357" s="56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</row>
    <row r="358" spans="1:36" s="20" customFormat="1" x14ac:dyDescent="0.25">
      <c r="A358" s="36"/>
      <c r="B358" s="36"/>
      <c r="C358" s="36"/>
      <c r="D358" s="36"/>
      <c r="E358" s="56"/>
      <c r="M358" s="21"/>
      <c r="N358" s="56"/>
      <c r="O358" s="56"/>
      <c r="P358" s="56"/>
      <c r="Q358" s="56"/>
      <c r="R358" s="56"/>
      <c r="S358" s="56"/>
      <c r="T358" s="56"/>
      <c r="U358" s="56"/>
      <c r="V358" s="56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</row>
    <row r="359" spans="1:36" s="20" customFormat="1" x14ac:dyDescent="0.25">
      <c r="A359" s="36"/>
      <c r="B359" s="36"/>
      <c r="C359" s="36"/>
      <c r="D359" s="36"/>
      <c r="E359" s="56"/>
      <c r="M359" s="21"/>
      <c r="N359" s="56"/>
      <c r="O359" s="56"/>
      <c r="P359" s="56"/>
      <c r="Q359" s="56"/>
      <c r="R359" s="56"/>
      <c r="S359" s="56"/>
      <c r="T359" s="56"/>
      <c r="U359" s="56"/>
      <c r="V359" s="56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</row>
    <row r="360" spans="1:36" s="20" customFormat="1" x14ac:dyDescent="0.25">
      <c r="A360" s="36"/>
      <c r="B360" s="36"/>
      <c r="C360" s="36"/>
      <c r="D360" s="36"/>
      <c r="E360" s="56"/>
      <c r="M360" s="21"/>
      <c r="N360" s="56"/>
      <c r="O360" s="56"/>
      <c r="P360" s="56"/>
      <c r="Q360" s="56"/>
      <c r="R360" s="56"/>
      <c r="S360" s="56"/>
      <c r="T360" s="56"/>
      <c r="U360" s="56"/>
      <c r="V360" s="56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</row>
    <row r="361" spans="1:36" s="20" customFormat="1" x14ac:dyDescent="0.25">
      <c r="A361" s="36"/>
      <c r="B361" s="36"/>
      <c r="C361" s="36"/>
      <c r="D361" s="36"/>
      <c r="E361" s="56"/>
      <c r="M361" s="21"/>
      <c r="N361" s="56"/>
      <c r="O361" s="56"/>
      <c r="P361" s="56"/>
      <c r="Q361" s="56"/>
      <c r="R361" s="56"/>
      <c r="S361" s="56"/>
      <c r="T361" s="56"/>
      <c r="U361" s="56"/>
      <c r="V361" s="56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</row>
    <row r="362" spans="1:36" s="20" customFormat="1" x14ac:dyDescent="0.25">
      <c r="A362" s="36"/>
      <c r="B362" s="36"/>
      <c r="C362" s="36"/>
      <c r="D362" s="36"/>
      <c r="E362" s="56"/>
      <c r="M362" s="21"/>
      <c r="N362" s="56"/>
      <c r="O362" s="56"/>
      <c r="P362" s="56"/>
      <c r="Q362" s="56"/>
      <c r="R362" s="56"/>
      <c r="S362" s="56"/>
      <c r="T362" s="56"/>
      <c r="U362" s="56"/>
      <c r="V362" s="56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</row>
    <row r="363" spans="1:36" s="20" customFormat="1" x14ac:dyDescent="0.25">
      <c r="A363" s="36"/>
      <c r="B363" s="36"/>
      <c r="C363" s="36"/>
      <c r="D363" s="36"/>
      <c r="E363" s="56"/>
      <c r="M363" s="21"/>
      <c r="N363" s="56"/>
      <c r="O363" s="56"/>
      <c r="P363" s="56"/>
      <c r="Q363" s="56"/>
      <c r="R363" s="56"/>
      <c r="S363" s="56"/>
      <c r="T363" s="56"/>
      <c r="U363" s="56"/>
      <c r="V363" s="56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</row>
    <row r="364" spans="1:36" s="20" customFormat="1" x14ac:dyDescent="0.25">
      <c r="A364" s="36"/>
      <c r="B364" s="36"/>
      <c r="C364" s="36"/>
      <c r="D364" s="36"/>
      <c r="E364" s="56"/>
      <c r="M364" s="21"/>
      <c r="N364" s="56"/>
      <c r="O364" s="56"/>
      <c r="P364" s="56"/>
      <c r="Q364" s="56"/>
      <c r="R364" s="56"/>
      <c r="S364" s="56"/>
      <c r="T364" s="56"/>
      <c r="U364" s="56"/>
      <c r="V364" s="56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</row>
    <row r="365" spans="1:36" s="20" customFormat="1" x14ac:dyDescent="0.25">
      <c r="A365" s="36"/>
      <c r="B365" s="36"/>
      <c r="C365" s="36"/>
      <c r="D365" s="36"/>
      <c r="E365" s="56"/>
      <c r="M365" s="21"/>
      <c r="N365" s="56"/>
      <c r="O365" s="56"/>
      <c r="P365" s="56"/>
      <c r="Q365" s="56"/>
      <c r="R365" s="56"/>
      <c r="S365" s="56"/>
      <c r="T365" s="56"/>
      <c r="U365" s="56"/>
      <c r="V365" s="56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</row>
    <row r="366" spans="1:36" s="20" customFormat="1" x14ac:dyDescent="0.25">
      <c r="A366" s="36"/>
      <c r="B366" s="36"/>
      <c r="C366" s="36"/>
      <c r="D366" s="36"/>
      <c r="E366" s="56"/>
      <c r="M366" s="21"/>
      <c r="N366" s="56"/>
      <c r="O366" s="56"/>
      <c r="P366" s="56"/>
      <c r="Q366" s="56"/>
      <c r="R366" s="56"/>
      <c r="S366" s="56"/>
      <c r="T366" s="56"/>
      <c r="U366" s="56"/>
      <c r="V366" s="56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</row>
    <row r="367" spans="1:36" s="20" customFormat="1" x14ac:dyDescent="0.25">
      <c r="A367" s="36"/>
      <c r="B367" s="36"/>
      <c r="C367" s="36"/>
      <c r="D367" s="36"/>
      <c r="E367" s="56"/>
      <c r="M367" s="21"/>
      <c r="N367" s="56"/>
      <c r="O367" s="56"/>
      <c r="P367" s="56"/>
      <c r="Q367" s="56"/>
      <c r="R367" s="56"/>
      <c r="S367" s="56"/>
      <c r="T367" s="56"/>
      <c r="U367" s="56"/>
      <c r="V367" s="56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</row>
    <row r="368" spans="1:36" s="20" customFormat="1" x14ac:dyDescent="0.25">
      <c r="A368" s="36"/>
      <c r="B368" s="36"/>
      <c r="C368" s="36"/>
      <c r="D368" s="36"/>
      <c r="E368" s="56"/>
      <c r="M368" s="21"/>
      <c r="N368" s="56"/>
      <c r="O368" s="56"/>
      <c r="P368" s="56"/>
      <c r="Q368" s="56"/>
      <c r="R368" s="56"/>
      <c r="S368" s="56"/>
      <c r="T368" s="56"/>
      <c r="U368" s="56"/>
      <c r="V368" s="56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</row>
    <row r="369" spans="1:36" s="20" customFormat="1" x14ac:dyDescent="0.25">
      <c r="A369" s="36"/>
      <c r="B369" s="36"/>
      <c r="C369" s="36"/>
      <c r="D369" s="36"/>
      <c r="E369" s="56"/>
      <c r="M369" s="21"/>
      <c r="N369" s="56"/>
      <c r="O369" s="56"/>
      <c r="P369" s="56"/>
      <c r="Q369" s="56"/>
      <c r="R369" s="56"/>
      <c r="S369" s="56"/>
      <c r="T369" s="56"/>
      <c r="U369" s="56"/>
      <c r="V369" s="56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</row>
    <row r="370" spans="1:36" s="20" customFormat="1" x14ac:dyDescent="0.25">
      <c r="A370" s="36"/>
      <c r="B370" s="36"/>
      <c r="C370" s="36"/>
      <c r="D370" s="36"/>
      <c r="E370" s="56"/>
      <c r="M370" s="21"/>
      <c r="N370" s="56"/>
      <c r="O370" s="56"/>
      <c r="P370" s="56"/>
      <c r="Q370" s="56"/>
      <c r="R370" s="56"/>
      <c r="S370" s="56"/>
      <c r="T370" s="56"/>
      <c r="U370" s="56"/>
      <c r="V370" s="56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</row>
    <row r="371" spans="1:36" s="20" customFormat="1" x14ac:dyDescent="0.25">
      <c r="A371" s="36"/>
      <c r="B371" s="36"/>
      <c r="C371" s="36"/>
      <c r="D371" s="36"/>
      <c r="E371" s="56"/>
      <c r="M371" s="21"/>
      <c r="N371" s="56"/>
      <c r="O371" s="56"/>
      <c r="P371" s="56"/>
      <c r="Q371" s="56"/>
      <c r="R371" s="56"/>
      <c r="S371" s="56"/>
      <c r="T371" s="56"/>
      <c r="U371" s="56"/>
      <c r="V371" s="56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</row>
    <row r="372" spans="1:36" s="20" customFormat="1" x14ac:dyDescent="0.25">
      <c r="A372" s="36"/>
      <c r="B372" s="36"/>
      <c r="C372" s="36"/>
      <c r="D372" s="36"/>
      <c r="E372" s="56"/>
      <c r="M372" s="21"/>
      <c r="N372" s="56"/>
      <c r="O372" s="56"/>
      <c r="P372" s="56"/>
      <c r="Q372" s="56"/>
      <c r="R372" s="56"/>
      <c r="S372" s="56"/>
      <c r="T372" s="56"/>
      <c r="U372" s="56"/>
      <c r="V372" s="56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</row>
    <row r="373" spans="1:36" s="20" customFormat="1" x14ac:dyDescent="0.25">
      <c r="A373" s="36"/>
      <c r="B373" s="36"/>
      <c r="C373" s="36"/>
      <c r="D373" s="36"/>
      <c r="E373" s="56"/>
      <c r="M373" s="21"/>
      <c r="N373" s="56"/>
      <c r="O373" s="56"/>
      <c r="P373" s="56"/>
      <c r="Q373" s="56"/>
      <c r="R373" s="56"/>
      <c r="S373" s="56"/>
      <c r="T373" s="56"/>
      <c r="U373" s="56"/>
      <c r="V373" s="56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</row>
    <row r="374" spans="1:36" s="20" customFormat="1" x14ac:dyDescent="0.25">
      <c r="A374" s="36"/>
      <c r="B374" s="36"/>
      <c r="C374" s="36"/>
      <c r="D374" s="36"/>
      <c r="E374" s="56"/>
      <c r="M374" s="21"/>
      <c r="N374" s="56"/>
      <c r="O374" s="56"/>
      <c r="P374" s="56"/>
      <c r="Q374" s="56"/>
      <c r="R374" s="56"/>
      <c r="S374" s="56"/>
      <c r="T374" s="56"/>
      <c r="U374" s="56"/>
      <c r="V374" s="56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</row>
    <row r="375" spans="1:36" s="20" customFormat="1" x14ac:dyDescent="0.25">
      <c r="A375" s="36"/>
      <c r="B375" s="36"/>
      <c r="C375" s="36"/>
      <c r="D375" s="36"/>
      <c r="E375" s="56"/>
      <c r="M375" s="21"/>
      <c r="N375" s="56"/>
      <c r="O375" s="56"/>
      <c r="P375" s="56"/>
      <c r="Q375" s="56"/>
      <c r="R375" s="56"/>
      <c r="S375" s="56"/>
      <c r="T375" s="56"/>
      <c r="U375" s="56"/>
      <c r="V375" s="56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</row>
    <row r="376" spans="1:36" s="20" customFormat="1" x14ac:dyDescent="0.25">
      <c r="A376" s="36"/>
      <c r="B376" s="36"/>
      <c r="C376" s="36"/>
      <c r="D376" s="36"/>
      <c r="E376" s="56"/>
      <c r="M376" s="21"/>
      <c r="N376" s="56"/>
      <c r="O376" s="56"/>
      <c r="P376" s="56"/>
      <c r="Q376" s="56"/>
      <c r="R376" s="56"/>
      <c r="S376" s="56"/>
      <c r="T376" s="56"/>
      <c r="U376" s="56"/>
      <c r="V376" s="56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</row>
    <row r="377" spans="1:36" s="20" customFormat="1" x14ac:dyDescent="0.25">
      <c r="A377" s="36"/>
      <c r="B377" s="36"/>
      <c r="C377" s="36"/>
      <c r="D377" s="36"/>
      <c r="E377" s="56"/>
      <c r="M377" s="21"/>
      <c r="N377" s="56"/>
      <c r="O377" s="56"/>
      <c r="P377" s="56"/>
      <c r="Q377" s="56"/>
      <c r="R377" s="56"/>
      <c r="S377" s="56"/>
      <c r="T377" s="56"/>
      <c r="U377" s="56"/>
      <c r="V377" s="56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</row>
    <row r="378" spans="1:36" s="20" customFormat="1" x14ac:dyDescent="0.25">
      <c r="A378" s="36"/>
      <c r="B378" s="36"/>
      <c r="C378" s="36"/>
      <c r="D378" s="36"/>
      <c r="E378" s="56"/>
      <c r="M378" s="21"/>
      <c r="N378" s="56"/>
      <c r="O378" s="56"/>
      <c r="P378" s="56"/>
      <c r="Q378" s="56"/>
      <c r="R378" s="56"/>
      <c r="S378" s="56"/>
      <c r="T378" s="56"/>
      <c r="U378" s="56"/>
      <c r="V378" s="56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</row>
    <row r="379" spans="1:36" s="20" customFormat="1" x14ac:dyDescent="0.25">
      <c r="A379" s="36"/>
      <c r="B379" s="36"/>
      <c r="C379" s="36"/>
      <c r="D379" s="36"/>
      <c r="E379" s="56"/>
      <c r="M379" s="21"/>
      <c r="N379" s="56"/>
      <c r="O379" s="56"/>
      <c r="P379" s="56"/>
      <c r="Q379" s="56"/>
      <c r="R379" s="56"/>
      <c r="S379" s="56"/>
      <c r="T379" s="56"/>
      <c r="U379" s="56"/>
      <c r="V379" s="56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</row>
    <row r="380" spans="1:36" s="20" customFormat="1" x14ac:dyDescent="0.25">
      <c r="A380" s="36"/>
      <c r="B380" s="36"/>
      <c r="C380" s="36"/>
      <c r="D380" s="36"/>
      <c r="E380" s="56"/>
      <c r="M380" s="21"/>
      <c r="N380" s="56"/>
      <c r="O380" s="56"/>
      <c r="P380" s="56"/>
      <c r="Q380" s="56"/>
      <c r="R380" s="56"/>
      <c r="S380" s="56"/>
      <c r="T380" s="56"/>
      <c r="U380" s="56"/>
      <c r="V380" s="56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</row>
    <row r="381" spans="1:36" s="20" customFormat="1" x14ac:dyDescent="0.25">
      <c r="A381" s="36"/>
      <c r="B381" s="36"/>
      <c r="C381" s="36"/>
      <c r="D381" s="36"/>
      <c r="E381" s="56"/>
      <c r="M381" s="21"/>
      <c r="N381" s="56"/>
      <c r="O381" s="56"/>
      <c r="P381" s="56"/>
      <c r="Q381" s="56"/>
      <c r="R381" s="56"/>
      <c r="S381" s="56"/>
      <c r="T381" s="56"/>
      <c r="U381" s="56"/>
      <c r="V381" s="56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</row>
    <row r="382" spans="1:36" s="20" customFormat="1" x14ac:dyDescent="0.25">
      <c r="A382" s="36"/>
      <c r="B382" s="36"/>
      <c r="C382" s="36"/>
      <c r="D382" s="36"/>
      <c r="E382" s="56"/>
      <c r="M382" s="21"/>
      <c r="N382" s="56"/>
      <c r="O382" s="56"/>
      <c r="P382" s="56"/>
      <c r="Q382" s="56"/>
      <c r="R382" s="56"/>
      <c r="S382" s="56"/>
      <c r="T382" s="56"/>
      <c r="U382" s="56"/>
      <c r="V382" s="56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</row>
    <row r="383" spans="1:36" s="20" customFormat="1" x14ac:dyDescent="0.25">
      <c r="A383" s="36"/>
      <c r="B383" s="36"/>
      <c r="C383" s="36"/>
      <c r="D383" s="36"/>
      <c r="E383" s="56"/>
      <c r="M383" s="21"/>
      <c r="N383" s="56"/>
      <c r="O383" s="56"/>
      <c r="P383" s="56"/>
      <c r="Q383" s="56"/>
      <c r="R383" s="56"/>
      <c r="S383" s="56"/>
      <c r="T383" s="56"/>
      <c r="U383" s="56"/>
      <c r="V383" s="56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</row>
    <row r="384" spans="1:36" s="20" customFormat="1" x14ac:dyDescent="0.25">
      <c r="A384" s="36"/>
      <c r="B384" s="36"/>
      <c r="C384" s="36"/>
      <c r="D384" s="36"/>
      <c r="E384" s="56"/>
      <c r="M384" s="21"/>
      <c r="N384" s="56"/>
      <c r="O384" s="56"/>
      <c r="P384" s="56"/>
      <c r="Q384" s="56"/>
      <c r="R384" s="56"/>
      <c r="S384" s="56"/>
      <c r="T384" s="56"/>
      <c r="U384" s="56"/>
      <c r="V384" s="56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</row>
    <row r="385" spans="1:36" s="20" customFormat="1" x14ac:dyDescent="0.25">
      <c r="A385" s="36"/>
      <c r="B385" s="36"/>
      <c r="C385" s="36"/>
      <c r="D385" s="36"/>
      <c r="E385" s="56"/>
      <c r="M385" s="21"/>
      <c r="N385" s="56"/>
      <c r="O385" s="56"/>
      <c r="P385" s="56"/>
      <c r="Q385" s="56"/>
      <c r="R385" s="56"/>
      <c r="S385" s="56"/>
      <c r="T385" s="56"/>
      <c r="U385" s="56"/>
      <c r="V385" s="56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</row>
    <row r="386" spans="1:36" s="20" customFormat="1" x14ac:dyDescent="0.25">
      <c r="A386" s="36"/>
      <c r="B386" s="36"/>
      <c r="C386" s="36"/>
      <c r="D386" s="36"/>
      <c r="E386" s="56"/>
      <c r="M386" s="21"/>
      <c r="N386" s="56"/>
      <c r="O386" s="56"/>
      <c r="P386" s="56"/>
      <c r="Q386" s="56"/>
      <c r="R386" s="56"/>
      <c r="S386" s="56"/>
      <c r="T386" s="56"/>
      <c r="U386" s="56"/>
      <c r="V386" s="56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</row>
    <row r="387" spans="1:36" s="20" customFormat="1" x14ac:dyDescent="0.25">
      <c r="A387" s="36"/>
      <c r="B387" s="36"/>
      <c r="C387" s="36"/>
      <c r="D387" s="36"/>
      <c r="E387" s="56"/>
      <c r="M387" s="21"/>
      <c r="N387" s="56"/>
      <c r="O387" s="56"/>
      <c r="P387" s="56"/>
      <c r="Q387" s="56"/>
      <c r="R387" s="56"/>
      <c r="S387" s="56"/>
      <c r="T387" s="56"/>
      <c r="U387" s="56"/>
      <c r="V387" s="56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</row>
    <row r="388" spans="1:36" s="20" customFormat="1" x14ac:dyDescent="0.25">
      <c r="A388" s="36"/>
      <c r="B388" s="36"/>
      <c r="C388" s="36"/>
      <c r="D388" s="36"/>
      <c r="E388" s="56"/>
      <c r="M388" s="21"/>
      <c r="N388" s="56"/>
      <c r="O388" s="56"/>
      <c r="P388" s="56"/>
      <c r="Q388" s="56"/>
      <c r="R388" s="56"/>
      <c r="S388" s="56"/>
      <c r="T388" s="56"/>
      <c r="U388" s="56"/>
      <c r="V388" s="56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</row>
    <row r="389" spans="1:36" s="20" customFormat="1" x14ac:dyDescent="0.25">
      <c r="A389" s="36"/>
      <c r="B389" s="36"/>
      <c r="C389" s="36"/>
      <c r="D389" s="36"/>
      <c r="E389" s="56"/>
      <c r="M389" s="21"/>
      <c r="N389" s="56"/>
      <c r="O389" s="56"/>
      <c r="P389" s="56"/>
      <c r="Q389" s="56"/>
      <c r="R389" s="56"/>
      <c r="S389" s="56"/>
      <c r="T389" s="56"/>
      <c r="U389" s="56"/>
      <c r="V389" s="56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</row>
    <row r="390" spans="1:36" s="20" customFormat="1" x14ac:dyDescent="0.25">
      <c r="A390" s="36"/>
      <c r="B390" s="36"/>
      <c r="C390" s="36"/>
      <c r="D390" s="36"/>
      <c r="E390" s="56"/>
      <c r="M390" s="21"/>
      <c r="N390" s="56"/>
      <c r="O390" s="56"/>
      <c r="P390" s="56"/>
      <c r="Q390" s="56"/>
      <c r="R390" s="56"/>
      <c r="S390" s="56"/>
      <c r="T390" s="56"/>
      <c r="U390" s="56"/>
      <c r="V390" s="56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</row>
    <row r="391" spans="1:36" s="20" customFormat="1" x14ac:dyDescent="0.25">
      <c r="A391" s="36"/>
      <c r="B391" s="36"/>
      <c r="C391" s="36"/>
      <c r="D391" s="36"/>
      <c r="E391" s="56"/>
      <c r="M391" s="21"/>
      <c r="N391" s="56"/>
      <c r="O391" s="56"/>
      <c r="P391" s="56"/>
      <c r="Q391" s="56"/>
      <c r="R391" s="56"/>
      <c r="S391" s="56"/>
      <c r="T391" s="56"/>
      <c r="U391" s="56"/>
      <c r="V391" s="56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</row>
    <row r="392" spans="1:36" s="20" customFormat="1" x14ac:dyDescent="0.25">
      <c r="A392" s="36"/>
      <c r="B392" s="36"/>
      <c r="C392" s="36"/>
      <c r="D392" s="36"/>
      <c r="E392" s="56"/>
      <c r="M392" s="21"/>
      <c r="N392" s="56"/>
      <c r="O392" s="56"/>
      <c r="P392" s="56"/>
      <c r="Q392" s="56"/>
      <c r="R392" s="56"/>
      <c r="S392" s="56"/>
      <c r="T392" s="56"/>
      <c r="U392" s="56"/>
      <c r="V392" s="56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</row>
    <row r="393" spans="1:36" s="20" customFormat="1" x14ac:dyDescent="0.25">
      <c r="A393" s="36"/>
      <c r="B393" s="36"/>
      <c r="C393" s="36"/>
      <c r="D393" s="36"/>
      <c r="E393" s="56"/>
      <c r="M393" s="21"/>
      <c r="N393" s="56"/>
      <c r="O393" s="56"/>
      <c r="P393" s="56"/>
      <c r="Q393" s="56"/>
      <c r="R393" s="56"/>
      <c r="S393" s="56"/>
      <c r="T393" s="56"/>
      <c r="U393" s="56"/>
      <c r="V393" s="56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</row>
    <row r="394" spans="1:36" s="20" customFormat="1" x14ac:dyDescent="0.25">
      <c r="A394" s="36"/>
      <c r="B394" s="36"/>
      <c r="C394" s="36"/>
      <c r="D394" s="36"/>
      <c r="E394" s="56"/>
      <c r="M394" s="21"/>
      <c r="N394" s="56"/>
      <c r="O394" s="56"/>
      <c r="P394" s="56"/>
      <c r="Q394" s="56"/>
      <c r="R394" s="56"/>
      <c r="S394" s="56"/>
      <c r="T394" s="56"/>
      <c r="U394" s="56"/>
      <c r="V394" s="56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</row>
    <row r="395" spans="1:36" s="20" customFormat="1" x14ac:dyDescent="0.25">
      <c r="A395" s="36"/>
      <c r="B395" s="36"/>
      <c r="C395" s="36"/>
      <c r="D395" s="36"/>
      <c r="E395" s="56"/>
      <c r="M395" s="21"/>
      <c r="N395" s="56"/>
      <c r="O395" s="56"/>
      <c r="P395" s="56"/>
      <c r="Q395" s="56"/>
      <c r="R395" s="56"/>
      <c r="S395" s="56"/>
      <c r="T395" s="56"/>
      <c r="U395" s="56"/>
      <c r="V395" s="56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</row>
    <row r="396" spans="1:36" s="20" customFormat="1" x14ac:dyDescent="0.25">
      <c r="A396" s="36"/>
      <c r="B396" s="36"/>
      <c r="C396" s="36"/>
      <c r="D396" s="36"/>
      <c r="E396" s="56"/>
      <c r="M396" s="21"/>
      <c r="N396" s="56"/>
      <c r="O396" s="56"/>
      <c r="P396" s="56"/>
      <c r="Q396" s="56"/>
      <c r="R396" s="56"/>
      <c r="S396" s="56"/>
      <c r="T396" s="56"/>
      <c r="U396" s="56"/>
      <c r="V396" s="56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</row>
    <row r="397" spans="1:36" s="20" customFormat="1" x14ac:dyDescent="0.25">
      <c r="A397" s="36"/>
      <c r="B397" s="36"/>
      <c r="C397" s="36"/>
      <c r="D397" s="36"/>
      <c r="E397" s="56"/>
      <c r="M397" s="21"/>
      <c r="N397" s="56"/>
      <c r="O397" s="56"/>
      <c r="P397" s="56"/>
      <c r="Q397" s="56"/>
      <c r="R397" s="56"/>
      <c r="S397" s="56"/>
      <c r="T397" s="56"/>
      <c r="U397" s="56"/>
      <c r="V397" s="56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</row>
    <row r="398" spans="1:36" s="20" customFormat="1" x14ac:dyDescent="0.25">
      <c r="A398" s="36"/>
      <c r="B398" s="36"/>
      <c r="C398" s="36"/>
      <c r="D398" s="36"/>
      <c r="E398" s="56"/>
      <c r="M398" s="21"/>
      <c r="N398" s="56"/>
      <c r="O398" s="56"/>
      <c r="P398" s="56"/>
      <c r="Q398" s="56"/>
      <c r="R398" s="56"/>
      <c r="S398" s="56"/>
      <c r="T398" s="56"/>
      <c r="U398" s="56"/>
      <c r="V398" s="56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</row>
    <row r="399" spans="1:36" s="20" customFormat="1" x14ac:dyDescent="0.25">
      <c r="A399" s="36"/>
      <c r="B399" s="36"/>
      <c r="C399" s="36"/>
      <c r="D399" s="36"/>
      <c r="E399" s="56"/>
      <c r="M399" s="21"/>
      <c r="N399" s="56"/>
      <c r="O399" s="56"/>
      <c r="P399" s="56"/>
      <c r="Q399" s="56"/>
      <c r="R399" s="56"/>
      <c r="S399" s="56"/>
      <c r="T399" s="56"/>
      <c r="U399" s="56"/>
      <c r="V399" s="56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</row>
    <row r="400" spans="1:36" s="20" customFormat="1" x14ac:dyDescent="0.25">
      <c r="A400" s="36"/>
      <c r="B400" s="36"/>
      <c r="C400" s="36"/>
      <c r="D400" s="36"/>
      <c r="E400" s="56"/>
      <c r="M400" s="21"/>
      <c r="N400" s="56"/>
      <c r="O400" s="56"/>
      <c r="P400" s="56"/>
      <c r="Q400" s="56"/>
      <c r="R400" s="56"/>
      <c r="S400" s="56"/>
      <c r="T400" s="56"/>
      <c r="U400" s="56"/>
      <c r="V400" s="56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</row>
    <row r="401" spans="1:36" s="20" customFormat="1" x14ac:dyDescent="0.25">
      <c r="A401" s="36"/>
      <c r="B401" s="36"/>
      <c r="C401" s="36"/>
      <c r="D401" s="36"/>
      <c r="E401" s="56"/>
      <c r="M401" s="21"/>
      <c r="N401" s="56"/>
      <c r="O401" s="56"/>
      <c r="P401" s="56"/>
      <c r="Q401" s="56"/>
      <c r="R401" s="56"/>
      <c r="S401" s="56"/>
      <c r="T401" s="56"/>
      <c r="U401" s="56"/>
      <c r="V401" s="56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</row>
    <row r="402" spans="1:36" s="20" customFormat="1" x14ac:dyDescent="0.25">
      <c r="A402" s="36"/>
      <c r="B402" s="36"/>
      <c r="C402" s="36"/>
      <c r="D402" s="36"/>
      <c r="E402" s="56"/>
      <c r="M402" s="21"/>
      <c r="N402" s="56"/>
      <c r="O402" s="56"/>
      <c r="P402" s="56"/>
      <c r="Q402" s="56"/>
      <c r="R402" s="56"/>
      <c r="S402" s="56"/>
      <c r="T402" s="56"/>
      <c r="U402" s="56"/>
      <c r="V402" s="56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</row>
    <row r="403" spans="1:36" s="20" customFormat="1" x14ac:dyDescent="0.25">
      <c r="A403" s="36"/>
      <c r="B403" s="36"/>
      <c r="C403" s="36"/>
      <c r="D403" s="36"/>
      <c r="E403" s="56"/>
      <c r="M403" s="21"/>
      <c r="N403" s="56"/>
      <c r="O403" s="56"/>
      <c r="P403" s="56"/>
      <c r="Q403" s="56"/>
      <c r="R403" s="56"/>
      <c r="S403" s="56"/>
      <c r="T403" s="56"/>
      <c r="U403" s="56"/>
      <c r="V403" s="56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</row>
    <row r="404" spans="1:36" s="20" customFormat="1" x14ac:dyDescent="0.25">
      <c r="A404" s="36"/>
      <c r="B404" s="36"/>
      <c r="C404" s="36"/>
      <c r="D404" s="36"/>
      <c r="E404" s="56"/>
      <c r="M404" s="21"/>
      <c r="N404" s="56"/>
      <c r="O404" s="56"/>
      <c r="P404" s="56"/>
      <c r="Q404" s="56"/>
      <c r="R404" s="56"/>
      <c r="S404" s="56"/>
      <c r="T404" s="56"/>
      <c r="U404" s="56"/>
      <c r="V404" s="56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</row>
    <row r="405" spans="1:36" s="20" customFormat="1" x14ac:dyDescent="0.25">
      <c r="A405" s="36"/>
      <c r="B405" s="36"/>
      <c r="C405" s="36"/>
      <c r="D405" s="36"/>
      <c r="E405" s="56"/>
      <c r="M405" s="21"/>
      <c r="N405" s="56"/>
      <c r="O405" s="56"/>
      <c r="P405" s="56"/>
      <c r="Q405" s="56"/>
      <c r="R405" s="56"/>
      <c r="S405" s="56"/>
      <c r="T405" s="56"/>
      <c r="U405" s="56"/>
      <c r="V405" s="56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</row>
    <row r="406" spans="1:36" s="20" customFormat="1" x14ac:dyDescent="0.25">
      <c r="A406" s="36"/>
      <c r="B406" s="36"/>
      <c r="C406" s="36"/>
      <c r="D406" s="36"/>
      <c r="E406" s="56"/>
      <c r="M406" s="21"/>
      <c r="N406" s="56"/>
      <c r="O406" s="56"/>
      <c r="P406" s="56"/>
      <c r="Q406" s="56"/>
      <c r="R406" s="56"/>
      <c r="S406" s="56"/>
      <c r="T406" s="56"/>
      <c r="U406" s="56"/>
      <c r="V406" s="56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</row>
    <row r="407" spans="1:36" s="20" customFormat="1" x14ac:dyDescent="0.25">
      <c r="A407" s="36"/>
      <c r="B407" s="36"/>
      <c r="C407" s="36"/>
      <c r="D407" s="36"/>
      <c r="E407" s="56"/>
      <c r="M407" s="21"/>
      <c r="N407" s="56"/>
      <c r="O407" s="56"/>
      <c r="P407" s="56"/>
      <c r="Q407" s="56"/>
      <c r="R407" s="56"/>
      <c r="S407" s="56"/>
      <c r="T407" s="56"/>
      <c r="U407" s="56"/>
      <c r="V407" s="56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</row>
    <row r="408" spans="1:36" s="20" customFormat="1" x14ac:dyDescent="0.25">
      <c r="A408" s="36"/>
      <c r="B408" s="36"/>
      <c r="C408" s="36"/>
      <c r="D408" s="36"/>
      <c r="E408" s="56"/>
      <c r="M408" s="21"/>
      <c r="N408" s="56"/>
      <c r="O408" s="56"/>
      <c r="P408" s="56"/>
      <c r="Q408" s="56"/>
      <c r="R408" s="56"/>
      <c r="S408" s="56"/>
      <c r="T408" s="56"/>
      <c r="U408" s="56"/>
      <c r="V408" s="56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</row>
    <row r="409" spans="1:36" s="20" customFormat="1" x14ac:dyDescent="0.25">
      <c r="A409" s="36"/>
      <c r="B409" s="36"/>
      <c r="C409" s="36"/>
      <c r="D409" s="36"/>
      <c r="E409" s="56"/>
      <c r="M409" s="21"/>
      <c r="N409" s="56"/>
      <c r="O409" s="56"/>
      <c r="P409" s="56"/>
      <c r="Q409" s="56"/>
      <c r="R409" s="56"/>
      <c r="S409" s="56"/>
      <c r="T409" s="56"/>
      <c r="U409" s="56"/>
      <c r="V409" s="56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</row>
    <row r="410" spans="1:36" s="20" customFormat="1" x14ac:dyDescent="0.25">
      <c r="A410" s="36"/>
      <c r="B410" s="36"/>
      <c r="C410" s="36"/>
      <c r="D410" s="36"/>
      <c r="E410" s="56"/>
      <c r="M410" s="21"/>
      <c r="N410" s="56"/>
      <c r="O410" s="56"/>
      <c r="P410" s="56"/>
      <c r="Q410" s="56"/>
      <c r="R410" s="56"/>
      <c r="S410" s="56"/>
      <c r="T410" s="56"/>
      <c r="U410" s="56"/>
      <c r="V410" s="56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</row>
    <row r="411" spans="1:36" s="20" customFormat="1" x14ac:dyDescent="0.25">
      <c r="A411" s="36"/>
      <c r="B411" s="36"/>
      <c r="C411" s="36"/>
      <c r="D411" s="36"/>
      <c r="E411" s="56"/>
      <c r="M411" s="21"/>
      <c r="N411" s="56"/>
      <c r="O411" s="56"/>
      <c r="P411" s="56"/>
      <c r="Q411" s="56"/>
      <c r="R411" s="56"/>
      <c r="S411" s="56"/>
      <c r="T411" s="56"/>
      <c r="U411" s="56"/>
      <c r="V411" s="56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</row>
    <row r="412" spans="1:36" s="20" customFormat="1" x14ac:dyDescent="0.25">
      <c r="A412" s="36"/>
      <c r="B412" s="36"/>
      <c r="C412" s="36"/>
      <c r="D412" s="36"/>
      <c r="E412" s="56"/>
      <c r="M412" s="21"/>
      <c r="N412" s="56"/>
      <c r="O412" s="56"/>
      <c r="P412" s="56"/>
      <c r="Q412" s="56"/>
      <c r="R412" s="56"/>
      <c r="S412" s="56"/>
      <c r="T412" s="56"/>
      <c r="U412" s="56"/>
      <c r="V412" s="56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</row>
    <row r="413" spans="1:36" s="20" customFormat="1" x14ac:dyDescent="0.25">
      <c r="A413" s="36"/>
      <c r="B413" s="36"/>
      <c r="C413" s="36"/>
      <c r="D413" s="36"/>
      <c r="E413" s="56"/>
      <c r="M413" s="21"/>
      <c r="N413" s="56"/>
      <c r="O413" s="56"/>
      <c r="P413" s="56"/>
      <c r="Q413" s="56"/>
      <c r="R413" s="56"/>
      <c r="S413" s="56"/>
      <c r="T413" s="56"/>
      <c r="U413" s="56"/>
      <c r="V413" s="56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</row>
    <row r="414" spans="1:36" s="20" customFormat="1" x14ac:dyDescent="0.25">
      <c r="A414" s="36"/>
      <c r="B414" s="36"/>
      <c r="C414" s="36"/>
      <c r="D414" s="36"/>
      <c r="E414" s="56"/>
      <c r="M414" s="21"/>
      <c r="N414" s="56"/>
      <c r="O414" s="56"/>
      <c r="P414" s="56"/>
      <c r="Q414" s="56"/>
      <c r="R414" s="56"/>
      <c r="S414" s="56"/>
      <c r="T414" s="56"/>
      <c r="U414" s="56"/>
      <c r="V414" s="56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</row>
    <row r="415" spans="1:36" s="20" customFormat="1" x14ac:dyDescent="0.25">
      <c r="A415" s="36"/>
      <c r="B415" s="36"/>
      <c r="C415" s="36"/>
      <c r="D415" s="36"/>
      <c r="E415" s="56"/>
      <c r="M415" s="21"/>
      <c r="N415" s="56"/>
      <c r="O415" s="56"/>
      <c r="P415" s="56"/>
      <c r="Q415" s="56"/>
      <c r="R415" s="56"/>
      <c r="S415" s="56"/>
      <c r="T415" s="56"/>
      <c r="U415" s="56"/>
      <c r="V415" s="56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</row>
    <row r="416" spans="1:36" s="20" customFormat="1" x14ac:dyDescent="0.25">
      <c r="A416" s="36"/>
      <c r="B416" s="36"/>
      <c r="C416" s="36"/>
      <c r="D416" s="36"/>
      <c r="E416" s="56"/>
      <c r="M416" s="21"/>
      <c r="N416" s="56"/>
      <c r="O416" s="56"/>
      <c r="P416" s="56"/>
      <c r="Q416" s="56"/>
      <c r="R416" s="56"/>
      <c r="S416" s="56"/>
      <c r="T416" s="56"/>
      <c r="U416" s="56"/>
      <c r="V416" s="56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</row>
    <row r="417" spans="1:36" s="20" customFormat="1" x14ac:dyDescent="0.25">
      <c r="A417" s="36"/>
      <c r="B417" s="36"/>
      <c r="C417" s="36"/>
      <c r="D417" s="36"/>
      <c r="E417" s="56"/>
      <c r="M417" s="21"/>
      <c r="N417" s="56"/>
      <c r="O417" s="56"/>
      <c r="P417" s="56"/>
      <c r="Q417" s="56"/>
      <c r="R417" s="56"/>
      <c r="S417" s="56"/>
      <c r="T417" s="56"/>
      <c r="U417" s="56"/>
      <c r="V417" s="56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</row>
    <row r="418" spans="1:36" s="20" customFormat="1" x14ac:dyDescent="0.25">
      <c r="A418" s="36"/>
      <c r="B418" s="36"/>
      <c r="C418" s="36"/>
      <c r="D418" s="36"/>
      <c r="E418" s="56"/>
      <c r="M418" s="21"/>
      <c r="N418" s="56"/>
      <c r="O418" s="56"/>
      <c r="P418" s="56"/>
      <c r="Q418" s="56"/>
      <c r="R418" s="56"/>
      <c r="S418" s="56"/>
      <c r="T418" s="56"/>
      <c r="U418" s="56"/>
      <c r="V418" s="56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</row>
    <row r="419" spans="1:36" s="20" customFormat="1" x14ac:dyDescent="0.25">
      <c r="A419" s="36"/>
      <c r="B419" s="36"/>
      <c r="C419" s="36"/>
      <c r="D419" s="36"/>
      <c r="E419" s="56"/>
      <c r="M419" s="21"/>
      <c r="N419" s="56"/>
      <c r="O419" s="56"/>
      <c r="P419" s="56"/>
      <c r="Q419" s="56"/>
      <c r="R419" s="56"/>
      <c r="S419" s="56"/>
      <c r="T419" s="56"/>
      <c r="U419" s="56"/>
      <c r="V419" s="56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</row>
    <row r="420" spans="1:36" s="20" customFormat="1" x14ac:dyDescent="0.25">
      <c r="A420" s="36"/>
      <c r="B420" s="36"/>
      <c r="C420" s="36"/>
      <c r="D420" s="36"/>
      <c r="E420" s="56"/>
      <c r="M420" s="21"/>
      <c r="N420" s="56"/>
      <c r="O420" s="56"/>
      <c r="P420" s="56"/>
      <c r="Q420" s="56"/>
      <c r="R420" s="56"/>
      <c r="S420" s="56"/>
      <c r="T420" s="56"/>
      <c r="U420" s="56"/>
      <c r="V420" s="56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</row>
    <row r="421" spans="1:36" s="20" customFormat="1" x14ac:dyDescent="0.25">
      <c r="A421" s="36"/>
      <c r="B421" s="36"/>
      <c r="C421" s="36"/>
      <c r="D421" s="36"/>
      <c r="E421" s="56"/>
      <c r="M421" s="21"/>
      <c r="N421" s="56"/>
      <c r="O421" s="56"/>
      <c r="P421" s="56"/>
      <c r="Q421" s="56"/>
      <c r="R421" s="56"/>
      <c r="S421" s="56"/>
      <c r="T421" s="56"/>
      <c r="U421" s="56"/>
      <c r="V421" s="56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</row>
    <row r="422" spans="1:36" s="20" customFormat="1" x14ac:dyDescent="0.25">
      <c r="A422" s="36"/>
      <c r="B422" s="36"/>
      <c r="C422" s="36"/>
      <c r="D422" s="36"/>
      <c r="E422" s="56"/>
      <c r="M422" s="21"/>
      <c r="N422" s="56"/>
      <c r="O422" s="56"/>
      <c r="P422" s="56"/>
      <c r="Q422" s="56"/>
      <c r="R422" s="56"/>
      <c r="S422" s="56"/>
      <c r="T422" s="56"/>
      <c r="U422" s="56"/>
      <c r="V422" s="56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</row>
    <row r="423" spans="1:36" s="20" customFormat="1" x14ac:dyDescent="0.25">
      <c r="A423" s="36"/>
      <c r="B423" s="36"/>
      <c r="C423" s="36"/>
      <c r="D423" s="36"/>
      <c r="E423" s="56"/>
      <c r="M423" s="21"/>
      <c r="N423" s="56"/>
      <c r="O423" s="56"/>
      <c r="P423" s="56"/>
      <c r="Q423" s="56"/>
      <c r="R423" s="56"/>
      <c r="S423" s="56"/>
      <c r="T423" s="56"/>
      <c r="U423" s="56"/>
      <c r="V423" s="56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</row>
    <row r="424" spans="1:36" s="20" customFormat="1" x14ac:dyDescent="0.25">
      <c r="A424" s="36"/>
      <c r="B424" s="36"/>
      <c r="C424" s="36"/>
      <c r="D424" s="36"/>
      <c r="E424" s="56"/>
      <c r="M424" s="21"/>
      <c r="N424" s="56"/>
      <c r="O424" s="56"/>
      <c r="P424" s="56"/>
      <c r="Q424" s="56"/>
      <c r="R424" s="56"/>
      <c r="S424" s="56"/>
      <c r="T424" s="56"/>
      <c r="U424" s="56"/>
      <c r="V424" s="56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</row>
    <row r="425" spans="1:36" s="20" customFormat="1" x14ac:dyDescent="0.25">
      <c r="A425" s="36"/>
      <c r="B425" s="36"/>
      <c r="C425" s="36"/>
      <c r="D425" s="36"/>
      <c r="E425" s="56"/>
      <c r="M425" s="21"/>
      <c r="N425" s="56"/>
      <c r="O425" s="56"/>
      <c r="P425" s="56"/>
      <c r="Q425" s="56"/>
      <c r="R425" s="56"/>
      <c r="S425" s="56"/>
      <c r="T425" s="56"/>
      <c r="U425" s="56"/>
      <c r="V425" s="56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</row>
    <row r="426" spans="1:36" s="20" customFormat="1" x14ac:dyDescent="0.25">
      <c r="A426" s="36"/>
      <c r="B426" s="36"/>
      <c r="C426" s="36"/>
      <c r="D426" s="36"/>
      <c r="E426" s="56"/>
      <c r="M426" s="21"/>
      <c r="N426" s="56"/>
      <c r="O426" s="56"/>
      <c r="P426" s="56"/>
      <c r="Q426" s="56"/>
      <c r="R426" s="56"/>
      <c r="S426" s="56"/>
      <c r="T426" s="56"/>
      <c r="U426" s="56"/>
      <c r="V426" s="56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</row>
    <row r="427" spans="1:36" s="20" customFormat="1" x14ac:dyDescent="0.25">
      <c r="A427" s="36"/>
      <c r="B427" s="36"/>
      <c r="C427" s="36"/>
      <c r="D427" s="36"/>
      <c r="E427" s="56"/>
      <c r="M427" s="21"/>
      <c r="N427" s="56"/>
      <c r="O427" s="56"/>
      <c r="P427" s="56"/>
      <c r="Q427" s="56"/>
      <c r="R427" s="56"/>
      <c r="S427" s="56"/>
      <c r="T427" s="56"/>
      <c r="U427" s="56"/>
      <c r="V427" s="56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</row>
    <row r="428" spans="1:36" s="20" customFormat="1" x14ac:dyDescent="0.25">
      <c r="A428" s="36"/>
      <c r="B428" s="36"/>
      <c r="C428" s="36"/>
      <c r="D428" s="36"/>
      <c r="E428" s="56"/>
      <c r="M428" s="21"/>
      <c r="N428" s="56"/>
      <c r="O428" s="56"/>
      <c r="P428" s="56"/>
      <c r="Q428" s="56"/>
      <c r="R428" s="56"/>
      <c r="S428" s="56"/>
      <c r="T428" s="56"/>
      <c r="U428" s="56"/>
      <c r="V428" s="56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</row>
    <row r="429" spans="1:36" s="20" customFormat="1" x14ac:dyDescent="0.25">
      <c r="A429" s="36"/>
      <c r="B429" s="36"/>
      <c r="C429" s="36"/>
      <c r="D429" s="36"/>
      <c r="E429" s="56"/>
      <c r="M429" s="21"/>
      <c r="N429" s="56"/>
      <c r="O429" s="56"/>
      <c r="P429" s="56"/>
      <c r="Q429" s="56"/>
      <c r="R429" s="56"/>
      <c r="S429" s="56"/>
      <c r="T429" s="56"/>
      <c r="U429" s="56"/>
      <c r="V429" s="56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</row>
    <row r="430" spans="1:36" s="20" customFormat="1" x14ac:dyDescent="0.25">
      <c r="A430" s="36"/>
      <c r="B430" s="36"/>
      <c r="C430" s="36"/>
      <c r="D430" s="36"/>
      <c r="E430" s="56"/>
      <c r="M430" s="21"/>
      <c r="N430" s="56"/>
      <c r="O430" s="56"/>
      <c r="P430" s="56"/>
      <c r="Q430" s="56"/>
      <c r="R430" s="56"/>
      <c r="S430" s="56"/>
      <c r="T430" s="56"/>
      <c r="U430" s="56"/>
      <c r="V430" s="56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</row>
    <row r="431" spans="1:36" s="20" customFormat="1" x14ac:dyDescent="0.25">
      <c r="A431" s="36"/>
      <c r="B431" s="36"/>
      <c r="C431" s="36"/>
      <c r="D431" s="36"/>
      <c r="E431" s="56"/>
      <c r="M431" s="21"/>
      <c r="N431" s="56"/>
      <c r="O431" s="56"/>
      <c r="P431" s="56"/>
      <c r="Q431" s="56"/>
      <c r="R431" s="56"/>
      <c r="S431" s="56"/>
      <c r="T431" s="56"/>
      <c r="U431" s="56"/>
      <c r="V431" s="56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</row>
    <row r="432" spans="1:36" s="20" customFormat="1" x14ac:dyDescent="0.25">
      <c r="A432" s="36"/>
      <c r="B432" s="36"/>
      <c r="C432" s="36"/>
      <c r="D432" s="36"/>
      <c r="E432" s="56"/>
      <c r="M432" s="21"/>
      <c r="N432" s="56"/>
      <c r="O432" s="56"/>
      <c r="P432" s="56"/>
      <c r="Q432" s="56"/>
      <c r="R432" s="56"/>
      <c r="S432" s="56"/>
      <c r="T432" s="56"/>
      <c r="U432" s="56"/>
      <c r="V432" s="56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</row>
    <row r="433" spans="1:36" s="20" customFormat="1" x14ac:dyDescent="0.25">
      <c r="A433" s="36"/>
      <c r="B433" s="36"/>
      <c r="C433" s="36"/>
      <c r="D433" s="36"/>
      <c r="E433" s="56"/>
      <c r="M433" s="21"/>
      <c r="N433" s="56"/>
      <c r="O433" s="56"/>
      <c r="P433" s="56"/>
      <c r="Q433" s="56"/>
      <c r="R433" s="56"/>
      <c r="S433" s="56"/>
      <c r="T433" s="56"/>
      <c r="U433" s="56"/>
      <c r="V433" s="56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</row>
    <row r="434" spans="1:36" s="20" customFormat="1" x14ac:dyDescent="0.25">
      <c r="A434" s="36"/>
      <c r="B434" s="36"/>
      <c r="C434" s="36"/>
      <c r="D434" s="36"/>
      <c r="E434" s="56"/>
      <c r="M434" s="21"/>
      <c r="N434" s="56"/>
      <c r="O434" s="56"/>
      <c r="P434" s="56"/>
      <c r="Q434" s="56"/>
      <c r="R434" s="56"/>
      <c r="S434" s="56"/>
      <c r="T434" s="56"/>
      <c r="U434" s="56"/>
      <c r="V434" s="56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</row>
    <row r="435" spans="1:36" s="20" customFormat="1" x14ac:dyDescent="0.25">
      <c r="A435" s="36"/>
      <c r="B435" s="36"/>
      <c r="C435" s="36"/>
      <c r="D435" s="36"/>
      <c r="E435" s="56"/>
      <c r="M435" s="21"/>
      <c r="N435" s="56"/>
      <c r="O435" s="56"/>
      <c r="P435" s="56"/>
      <c r="Q435" s="56"/>
      <c r="R435" s="56"/>
      <c r="S435" s="56"/>
      <c r="T435" s="56"/>
      <c r="U435" s="56"/>
      <c r="V435" s="56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</row>
    <row r="436" spans="1:36" s="20" customFormat="1" x14ac:dyDescent="0.25">
      <c r="A436" s="36"/>
      <c r="B436" s="36"/>
      <c r="C436" s="36"/>
      <c r="D436" s="36"/>
      <c r="E436" s="56"/>
      <c r="M436" s="21"/>
      <c r="N436" s="56"/>
      <c r="O436" s="56"/>
      <c r="P436" s="56"/>
      <c r="Q436" s="56"/>
      <c r="R436" s="56"/>
      <c r="S436" s="56"/>
      <c r="T436" s="56"/>
      <c r="U436" s="56"/>
      <c r="V436" s="56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</row>
    <row r="437" spans="1:36" s="20" customFormat="1" x14ac:dyDescent="0.25">
      <c r="A437" s="36"/>
      <c r="B437" s="36"/>
      <c r="C437" s="36"/>
      <c r="D437" s="36"/>
      <c r="E437" s="56"/>
      <c r="M437" s="21"/>
      <c r="N437" s="56"/>
      <c r="O437" s="56"/>
      <c r="P437" s="56"/>
      <c r="Q437" s="56"/>
      <c r="R437" s="56"/>
      <c r="S437" s="56"/>
      <c r="T437" s="56"/>
      <c r="U437" s="56"/>
      <c r="V437" s="56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</row>
    <row r="438" spans="1:36" s="20" customFormat="1" x14ac:dyDescent="0.25">
      <c r="A438" s="36"/>
      <c r="B438" s="36"/>
      <c r="C438" s="36"/>
      <c r="D438" s="36"/>
      <c r="E438" s="56"/>
      <c r="M438" s="21"/>
      <c r="N438" s="56"/>
      <c r="O438" s="56"/>
      <c r="P438" s="56"/>
      <c r="Q438" s="56"/>
      <c r="R438" s="56"/>
      <c r="S438" s="56"/>
      <c r="T438" s="56"/>
      <c r="U438" s="56"/>
      <c r="V438" s="56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</row>
    <row r="439" spans="1:36" s="20" customFormat="1" x14ac:dyDescent="0.25">
      <c r="A439" s="36"/>
      <c r="B439" s="36"/>
      <c r="C439" s="36"/>
      <c r="D439" s="36"/>
      <c r="E439" s="56"/>
      <c r="M439" s="21"/>
      <c r="N439" s="56"/>
      <c r="O439" s="56"/>
      <c r="P439" s="56"/>
      <c r="Q439" s="56"/>
      <c r="R439" s="56"/>
      <c r="S439" s="56"/>
      <c r="T439" s="56"/>
      <c r="U439" s="56"/>
      <c r="V439" s="56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</row>
    <row r="440" spans="1:36" s="20" customFormat="1" x14ac:dyDescent="0.25">
      <c r="A440" s="36"/>
      <c r="B440" s="36"/>
      <c r="C440" s="36"/>
      <c r="D440" s="36"/>
      <c r="E440" s="56"/>
      <c r="M440" s="21"/>
      <c r="N440" s="56"/>
      <c r="O440" s="56"/>
      <c r="P440" s="56"/>
      <c r="Q440" s="56"/>
      <c r="R440" s="56"/>
      <c r="S440" s="56"/>
      <c r="T440" s="56"/>
      <c r="U440" s="56"/>
      <c r="V440" s="56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</row>
    <row r="441" spans="1:36" s="20" customFormat="1" x14ac:dyDescent="0.25">
      <c r="A441" s="36"/>
      <c r="B441" s="36"/>
      <c r="C441" s="36"/>
      <c r="D441" s="36"/>
      <c r="E441" s="56"/>
      <c r="M441" s="21"/>
      <c r="N441" s="56"/>
      <c r="O441" s="56"/>
      <c r="P441" s="56"/>
      <c r="Q441" s="56"/>
      <c r="R441" s="56"/>
      <c r="S441" s="56"/>
      <c r="T441" s="56"/>
      <c r="U441" s="56"/>
      <c r="V441" s="56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</row>
    <row r="442" spans="1:36" s="20" customFormat="1" x14ac:dyDescent="0.25">
      <c r="A442" s="36"/>
      <c r="B442" s="36"/>
      <c r="C442" s="36"/>
      <c r="D442" s="36"/>
      <c r="E442" s="56"/>
      <c r="M442" s="21"/>
      <c r="N442" s="56"/>
      <c r="O442" s="56"/>
      <c r="P442" s="56"/>
      <c r="Q442" s="56"/>
      <c r="R442" s="56"/>
      <c r="S442" s="56"/>
      <c r="T442" s="56"/>
      <c r="U442" s="56"/>
      <c r="V442" s="56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</row>
    <row r="443" spans="1:36" s="20" customFormat="1" x14ac:dyDescent="0.25">
      <c r="A443" s="36"/>
      <c r="B443" s="36"/>
      <c r="C443" s="36"/>
      <c r="D443" s="36"/>
      <c r="E443" s="56"/>
      <c r="M443" s="21"/>
      <c r="N443" s="56"/>
      <c r="O443" s="56"/>
      <c r="P443" s="56"/>
      <c r="Q443" s="56"/>
      <c r="R443" s="56"/>
      <c r="S443" s="56"/>
      <c r="T443" s="56"/>
      <c r="U443" s="56"/>
      <c r="V443" s="56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</row>
    <row r="444" spans="1:36" s="19" customFormat="1" x14ac:dyDescent="0.25">
      <c r="A444" s="40"/>
      <c r="B444" s="40"/>
      <c r="C444" s="40"/>
      <c r="M444" s="3"/>
    </row>
    <row r="445" spans="1:36" s="19" customFormat="1" x14ac:dyDescent="0.25">
      <c r="A445" s="40"/>
      <c r="B445" s="40"/>
      <c r="C445" s="40"/>
      <c r="M445" s="3"/>
    </row>
    <row r="446" spans="1:36" s="19" customFormat="1" x14ac:dyDescent="0.25">
      <c r="A446" s="40"/>
      <c r="B446" s="40"/>
      <c r="C446" s="40"/>
      <c r="M446" s="3"/>
    </row>
    <row r="447" spans="1:36" s="19" customFormat="1" x14ac:dyDescent="0.25">
      <c r="A447" s="40"/>
      <c r="B447" s="40"/>
      <c r="C447" s="40"/>
      <c r="M447" s="3"/>
    </row>
    <row r="448" spans="1:36" s="19" customFormat="1" x14ac:dyDescent="0.25">
      <c r="A448" s="40"/>
      <c r="B448" s="40"/>
      <c r="C448" s="40"/>
      <c r="M448" s="3"/>
    </row>
    <row r="449" spans="1:13" s="19" customFormat="1" x14ac:dyDescent="0.25">
      <c r="A449" s="40"/>
      <c r="B449" s="40"/>
      <c r="C449" s="40"/>
      <c r="M449" s="3"/>
    </row>
    <row r="450" spans="1:13" s="19" customFormat="1" x14ac:dyDescent="0.25">
      <c r="A450" s="40"/>
      <c r="B450" s="40"/>
      <c r="C450" s="40"/>
      <c r="M450" s="3"/>
    </row>
    <row r="451" spans="1:13" s="19" customFormat="1" x14ac:dyDescent="0.25">
      <c r="A451" s="40"/>
      <c r="B451" s="40"/>
      <c r="C451" s="40"/>
      <c r="M451" s="3"/>
    </row>
    <row r="452" spans="1:13" s="19" customFormat="1" x14ac:dyDescent="0.25">
      <c r="A452" s="40"/>
      <c r="B452" s="40"/>
      <c r="C452" s="40"/>
      <c r="M452" s="3"/>
    </row>
    <row r="453" spans="1:13" s="19" customFormat="1" x14ac:dyDescent="0.25">
      <c r="A453" s="40"/>
      <c r="B453" s="40"/>
      <c r="C453" s="40"/>
      <c r="M453" s="3"/>
    </row>
    <row r="454" spans="1:13" s="19" customFormat="1" x14ac:dyDescent="0.25">
      <c r="A454" s="40"/>
      <c r="B454" s="40"/>
      <c r="C454" s="40"/>
      <c r="M454" s="3"/>
    </row>
    <row r="455" spans="1:13" s="19" customFormat="1" x14ac:dyDescent="0.25">
      <c r="A455" s="40"/>
      <c r="B455" s="40"/>
      <c r="C455" s="40"/>
      <c r="M455" s="3"/>
    </row>
    <row r="456" spans="1:13" s="19" customFormat="1" x14ac:dyDescent="0.25">
      <c r="A456" s="40"/>
      <c r="B456" s="40"/>
      <c r="C456" s="40"/>
      <c r="M456" s="3"/>
    </row>
    <row r="457" spans="1:13" s="19" customFormat="1" x14ac:dyDescent="0.25">
      <c r="A457" s="40"/>
      <c r="B457" s="40"/>
      <c r="C457" s="40"/>
      <c r="M457" s="3"/>
    </row>
    <row r="458" spans="1:13" s="19" customFormat="1" x14ac:dyDescent="0.25">
      <c r="A458" s="40"/>
      <c r="B458" s="40"/>
      <c r="C458" s="40"/>
      <c r="M458" s="3"/>
    </row>
    <row r="459" spans="1:13" s="19" customFormat="1" x14ac:dyDescent="0.25">
      <c r="A459" s="40"/>
      <c r="B459" s="40"/>
      <c r="C459" s="40"/>
      <c r="M459" s="3"/>
    </row>
    <row r="460" spans="1:13" s="19" customFormat="1" x14ac:dyDescent="0.25">
      <c r="A460" s="40"/>
      <c r="B460" s="40"/>
      <c r="C460" s="40"/>
      <c r="M460" s="3"/>
    </row>
    <row r="461" spans="1:13" s="19" customFormat="1" x14ac:dyDescent="0.25">
      <c r="A461" s="40"/>
      <c r="B461" s="40"/>
      <c r="C461" s="40"/>
      <c r="M461" s="3"/>
    </row>
    <row r="462" spans="1:13" s="19" customFormat="1" x14ac:dyDescent="0.25">
      <c r="A462" s="40"/>
      <c r="B462" s="40"/>
      <c r="C462" s="40"/>
      <c r="M462" s="3"/>
    </row>
    <row r="463" spans="1:13" s="19" customFormat="1" x14ac:dyDescent="0.25">
      <c r="A463" s="40"/>
      <c r="B463" s="40"/>
      <c r="C463" s="40"/>
      <c r="M463" s="3"/>
    </row>
    <row r="464" spans="1:13" s="19" customFormat="1" x14ac:dyDescent="0.25">
      <c r="A464" s="40"/>
      <c r="B464" s="40"/>
      <c r="C464" s="40"/>
      <c r="M464" s="3"/>
    </row>
    <row r="465" spans="1:13" s="19" customFormat="1" x14ac:dyDescent="0.25">
      <c r="A465" s="40"/>
      <c r="B465" s="40"/>
      <c r="C465" s="40"/>
      <c r="M465" s="3"/>
    </row>
    <row r="466" spans="1:13" s="19" customFormat="1" x14ac:dyDescent="0.25">
      <c r="A466" s="40"/>
      <c r="B466" s="40"/>
      <c r="C466" s="40"/>
      <c r="M466" s="3"/>
    </row>
    <row r="467" spans="1:13" s="19" customFormat="1" x14ac:dyDescent="0.25">
      <c r="A467" s="40"/>
      <c r="B467" s="40"/>
      <c r="C467" s="40"/>
      <c r="M467" s="3"/>
    </row>
    <row r="468" spans="1:13" s="19" customFormat="1" x14ac:dyDescent="0.25">
      <c r="A468" s="40"/>
      <c r="B468" s="40"/>
      <c r="C468" s="40"/>
      <c r="M468" s="3"/>
    </row>
    <row r="469" spans="1:13" s="19" customFormat="1" x14ac:dyDescent="0.25">
      <c r="A469" s="40"/>
      <c r="B469" s="40"/>
      <c r="C469" s="40"/>
      <c r="M469" s="3"/>
    </row>
    <row r="470" spans="1:13" s="19" customFormat="1" x14ac:dyDescent="0.25">
      <c r="A470" s="40"/>
      <c r="B470" s="40"/>
      <c r="C470" s="40"/>
      <c r="M470" s="3"/>
    </row>
    <row r="471" spans="1:13" s="19" customFormat="1" x14ac:dyDescent="0.25">
      <c r="A471" s="40"/>
      <c r="B471" s="40"/>
      <c r="C471" s="40"/>
      <c r="M471" s="3"/>
    </row>
    <row r="472" spans="1:13" s="19" customFormat="1" x14ac:dyDescent="0.25">
      <c r="A472" s="40"/>
      <c r="B472" s="40"/>
      <c r="C472" s="40"/>
      <c r="M472" s="3"/>
    </row>
    <row r="473" spans="1:13" s="19" customFormat="1" x14ac:dyDescent="0.25">
      <c r="A473" s="40"/>
      <c r="B473" s="40"/>
      <c r="C473" s="40"/>
      <c r="M473" s="3"/>
    </row>
    <row r="474" spans="1:13" s="19" customFormat="1" x14ac:dyDescent="0.25">
      <c r="A474" s="40"/>
      <c r="B474" s="40"/>
      <c r="C474" s="40"/>
      <c r="M474" s="3"/>
    </row>
    <row r="475" spans="1:13" s="19" customFormat="1" x14ac:dyDescent="0.25">
      <c r="A475" s="40"/>
      <c r="B475" s="40"/>
      <c r="C475" s="40"/>
      <c r="M475" s="3"/>
    </row>
    <row r="476" spans="1:13" s="19" customFormat="1" x14ac:dyDescent="0.25">
      <c r="A476" s="40"/>
      <c r="B476" s="40"/>
      <c r="C476" s="40"/>
      <c r="M476" s="3"/>
    </row>
    <row r="477" spans="1:13" s="19" customFormat="1" x14ac:dyDescent="0.25">
      <c r="A477" s="40"/>
      <c r="B477" s="40"/>
      <c r="C477" s="40"/>
      <c r="M477" s="3"/>
    </row>
    <row r="478" spans="1:13" s="19" customFormat="1" x14ac:dyDescent="0.25">
      <c r="A478" s="40"/>
      <c r="B478" s="40"/>
      <c r="C478" s="40"/>
      <c r="M478" s="3"/>
    </row>
    <row r="479" spans="1:13" s="19" customFormat="1" x14ac:dyDescent="0.25">
      <c r="A479" s="40"/>
      <c r="B479" s="40"/>
      <c r="C479" s="40"/>
      <c r="M479" s="3"/>
    </row>
    <row r="480" spans="1:13" s="19" customFormat="1" x14ac:dyDescent="0.25">
      <c r="A480" s="40"/>
      <c r="B480" s="40"/>
      <c r="C480" s="40"/>
      <c r="M480" s="3"/>
    </row>
    <row r="481" spans="1:13" s="19" customFormat="1" x14ac:dyDescent="0.25">
      <c r="A481" s="40"/>
      <c r="B481" s="40"/>
      <c r="C481" s="40"/>
      <c r="M481" s="3"/>
    </row>
    <row r="482" spans="1:13" s="19" customFormat="1" x14ac:dyDescent="0.25">
      <c r="A482" s="40"/>
      <c r="B482" s="40"/>
      <c r="C482" s="40"/>
      <c r="M482" s="3"/>
    </row>
    <row r="483" spans="1:13" s="19" customFormat="1" x14ac:dyDescent="0.25">
      <c r="A483" s="40"/>
      <c r="B483" s="40"/>
      <c r="C483" s="40"/>
      <c r="M483" s="3"/>
    </row>
    <row r="484" spans="1:13" s="19" customFormat="1" x14ac:dyDescent="0.25">
      <c r="A484" s="40"/>
      <c r="B484" s="40"/>
      <c r="C484" s="40"/>
      <c r="M484" s="3"/>
    </row>
    <row r="485" spans="1:13" s="19" customFormat="1" x14ac:dyDescent="0.25">
      <c r="A485" s="40"/>
      <c r="B485" s="40"/>
      <c r="C485" s="40"/>
      <c r="M485" s="3"/>
    </row>
    <row r="486" spans="1:13" s="19" customFormat="1" x14ac:dyDescent="0.25">
      <c r="A486" s="40"/>
      <c r="B486" s="40"/>
      <c r="C486" s="40"/>
      <c r="M486" s="3"/>
    </row>
    <row r="487" spans="1:13" s="19" customFormat="1" x14ac:dyDescent="0.25">
      <c r="A487" s="40"/>
      <c r="B487" s="40"/>
      <c r="C487" s="40"/>
      <c r="M487" s="3"/>
    </row>
    <row r="488" spans="1:13" s="19" customFormat="1" x14ac:dyDescent="0.25">
      <c r="A488" s="40"/>
      <c r="B488" s="40"/>
      <c r="C488" s="40"/>
      <c r="M488" s="3"/>
    </row>
    <row r="489" spans="1:13" s="19" customFormat="1" x14ac:dyDescent="0.25">
      <c r="A489" s="40"/>
      <c r="B489" s="40"/>
      <c r="C489" s="40"/>
      <c r="M489" s="3"/>
    </row>
    <row r="490" spans="1:13" s="19" customFormat="1" x14ac:dyDescent="0.25">
      <c r="A490" s="40"/>
      <c r="B490" s="40"/>
      <c r="C490" s="40"/>
      <c r="M490" s="3"/>
    </row>
    <row r="491" spans="1:13" s="19" customFormat="1" x14ac:dyDescent="0.25">
      <c r="A491" s="40"/>
      <c r="B491" s="40"/>
      <c r="C491" s="40"/>
      <c r="M491" s="3"/>
    </row>
    <row r="492" spans="1:13" s="19" customFormat="1" x14ac:dyDescent="0.25">
      <c r="A492" s="40"/>
      <c r="B492" s="40"/>
      <c r="C492" s="40"/>
      <c r="M492" s="3"/>
    </row>
    <row r="493" spans="1:13" s="19" customFormat="1" x14ac:dyDescent="0.25">
      <c r="A493" s="40"/>
      <c r="B493" s="40"/>
      <c r="C493" s="40"/>
      <c r="M493" s="3"/>
    </row>
    <row r="494" spans="1:13" s="19" customFormat="1" x14ac:dyDescent="0.25">
      <c r="A494" s="40"/>
      <c r="B494" s="40"/>
      <c r="C494" s="40"/>
      <c r="M494" s="3"/>
    </row>
    <row r="495" spans="1:13" s="19" customFormat="1" x14ac:dyDescent="0.25">
      <c r="A495" s="40"/>
      <c r="B495" s="40"/>
      <c r="C495" s="40"/>
      <c r="M495" s="3"/>
    </row>
    <row r="496" spans="1:13" s="19" customFormat="1" x14ac:dyDescent="0.25">
      <c r="A496" s="40"/>
      <c r="B496" s="40"/>
      <c r="C496" s="40"/>
      <c r="M496" s="3"/>
    </row>
    <row r="497" spans="1:22" s="19" customFormat="1" x14ac:dyDescent="0.25">
      <c r="A497" s="40"/>
      <c r="B497" s="40"/>
      <c r="C497" s="40"/>
      <c r="M497" s="3"/>
    </row>
    <row r="498" spans="1:22" s="19" customFormat="1" x14ac:dyDescent="0.25">
      <c r="A498" s="40"/>
      <c r="B498" s="40"/>
      <c r="C498" s="40"/>
      <c r="M498" s="3"/>
    </row>
    <row r="499" spans="1:22" s="19" customFormat="1" x14ac:dyDescent="0.25">
      <c r="A499" s="40"/>
      <c r="B499" s="40"/>
      <c r="C499" s="40"/>
      <c r="M499" s="3"/>
    </row>
    <row r="500" spans="1:22" s="19" customFormat="1" x14ac:dyDescent="0.25">
      <c r="A500" s="40"/>
      <c r="B500" s="40"/>
      <c r="C500" s="40"/>
      <c r="M500" s="3"/>
    </row>
    <row r="501" spans="1:22" s="19" customFormat="1" x14ac:dyDescent="0.25">
      <c r="A501" s="40"/>
      <c r="B501" s="40"/>
      <c r="C501" s="40"/>
      <c r="M501" s="3"/>
    </row>
    <row r="502" spans="1:22" s="19" customFormat="1" x14ac:dyDescent="0.25">
      <c r="A502" s="40"/>
      <c r="B502" s="40"/>
      <c r="C502" s="40"/>
      <c r="D502" s="54"/>
      <c r="F502" s="150"/>
      <c r="G502" s="151"/>
      <c r="H502" s="150"/>
      <c r="I502" s="152"/>
      <c r="J502" s="152"/>
      <c r="K502" s="152"/>
      <c r="L502" s="151"/>
      <c r="M502" s="44"/>
      <c r="U502" s="41"/>
      <c r="V502" s="42"/>
    </row>
    <row r="503" spans="1:22" s="19" customFormat="1" x14ac:dyDescent="0.25">
      <c r="A503" s="40"/>
      <c r="B503" s="40"/>
      <c r="C503" s="40"/>
      <c r="D503" s="54"/>
      <c r="F503" s="124"/>
      <c r="G503" s="125"/>
      <c r="H503" s="124"/>
      <c r="I503" s="121"/>
      <c r="J503" s="121"/>
      <c r="K503" s="121"/>
      <c r="L503" s="125"/>
      <c r="M503" s="44"/>
      <c r="U503" s="41"/>
      <c r="V503" s="42"/>
    </row>
    <row r="504" spans="1:22" s="19" customFormat="1" x14ac:dyDescent="0.25">
      <c r="A504" s="40"/>
      <c r="B504" s="40"/>
      <c r="C504" s="40"/>
      <c r="D504" s="54"/>
      <c r="F504" s="124"/>
      <c r="G504" s="125"/>
      <c r="H504" s="124"/>
      <c r="I504" s="121"/>
      <c r="J504" s="121"/>
      <c r="K504" s="121"/>
      <c r="L504" s="125"/>
      <c r="M504" s="44"/>
      <c r="U504" s="41"/>
      <c r="V504" s="42"/>
    </row>
    <row r="505" spans="1:22" s="19" customFormat="1" x14ac:dyDescent="0.25">
      <c r="A505" s="40"/>
      <c r="B505" s="40"/>
      <c r="C505" s="40"/>
      <c r="D505" s="54"/>
      <c r="F505" s="124"/>
      <c r="G505" s="125"/>
      <c r="H505" s="124"/>
      <c r="I505" s="121"/>
      <c r="J505" s="121"/>
      <c r="K505" s="121"/>
      <c r="L505" s="125"/>
      <c r="M505" s="44"/>
      <c r="U505" s="41"/>
      <c r="V505" s="42"/>
    </row>
    <row r="506" spans="1:22" s="19" customFormat="1" x14ac:dyDescent="0.25">
      <c r="A506" s="40"/>
      <c r="B506" s="40"/>
      <c r="C506" s="40"/>
      <c r="D506" s="54"/>
      <c r="F506" s="124"/>
      <c r="G506" s="125"/>
      <c r="H506" s="124"/>
      <c r="I506" s="121"/>
      <c r="J506" s="121"/>
      <c r="K506" s="121"/>
      <c r="L506" s="125"/>
      <c r="M506" s="44"/>
      <c r="U506" s="41"/>
      <c r="V506" s="42"/>
    </row>
    <row r="507" spans="1:22" s="19" customFormat="1" x14ac:dyDescent="0.25">
      <c r="A507" s="40"/>
      <c r="B507" s="40"/>
      <c r="C507" s="40"/>
      <c r="D507" s="54"/>
      <c r="F507" s="124"/>
      <c r="G507" s="125"/>
      <c r="H507" s="124"/>
      <c r="I507" s="121"/>
      <c r="J507" s="121"/>
      <c r="K507" s="121"/>
      <c r="L507" s="125"/>
      <c r="M507" s="44"/>
      <c r="U507" s="41"/>
      <c r="V507" s="42"/>
    </row>
    <row r="508" spans="1:22" s="19" customFormat="1" x14ac:dyDescent="0.25">
      <c r="A508" s="40"/>
      <c r="B508" s="40"/>
      <c r="C508" s="40"/>
      <c r="D508" s="54"/>
      <c r="F508" s="124"/>
      <c r="G508" s="125"/>
      <c r="H508" s="124"/>
      <c r="I508" s="121"/>
      <c r="J508" s="121"/>
      <c r="K508" s="121"/>
      <c r="L508" s="125"/>
      <c r="M508" s="44"/>
      <c r="U508" s="41"/>
      <c r="V508" s="42"/>
    </row>
    <row r="509" spans="1:22" s="19" customFormat="1" x14ac:dyDescent="0.25">
      <c r="A509" s="40"/>
      <c r="B509" s="40"/>
      <c r="C509" s="40"/>
      <c r="D509" s="54"/>
      <c r="F509" s="124"/>
      <c r="G509" s="125"/>
      <c r="H509" s="124"/>
      <c r="I509" s="121"/>
      <c r="J509" s="121"/>
      <c r="K509" s="121"/>
      <c r="L509" s="125"/>
      <c r="M509" s="44"/>
      <c r="U509" s="41"/>
      <c r="V509" s="42"/>
    </row>
    <row r="510" spans="1:22" s="19" customFormat="1" x14ac:dyDescent="0.25">
      <c r="A510" s="40"/>
      <c r="B510" s="40"/>
      <c r="C510" s="40"/>
      <c r="D510" s="54"/>
      <c r="F510" s="124"/>
      <c r="G510" s="125"/>
      <c r="H510" s="124"/>
      <c r="I510" s="121"/>
      <c r="J510" s="121"/>
      <c r="K510" s="121"/>
      <c r="L510" s="125"/>
      <c r="M510" s="44"/>
      <c r="U510" s="41"/>
      <c r="V510" s="42"/>
    </row>
    <row r="511" spans="1:22" s="19" customFormat="1" x14ac:dyDescent="0.25">
      <c r="A511" s="40"/>
      <c r="B511" s="40"/>
      <c r="C511" s="40"/>
      <c r="D511" s="54"/>
      <c r="F511" s="124"/>
      <c r="G511" s="125"/>
      <c r="H511" s="124"/>
      <c r="I511" s="121"/>
      <c r="J511" s="121"/>
      <c r="K511" s="121"/>
      <c r="L511" s="125"/>
      <c r="M511" s="44"/>
      <c r="U511" s="41"/>
      <c r="V511" s="42"/>
    </row>
    <row r="512" spans="1:22" s="19" customFormat="1" x14ac:dyDescent="0.25">
      <c r="A512" s="40"/>
      <c r="B512" s="40"/>
      <c r="C512" s="40"/>
      <c r="D512" s="54"/>
      <c r="F512" s="124"/>
      <c r="G512" s="125"/>
      <c r="H512" s="124"/>
      <c r="I512" s="121"/>
      <c r="J512" s="121"/>
      <c r="K512" s="121"/>
      <c r="L512" s="125"/>
      <c r="M512" s="44"/>
      <c r="U512" s="41"/>
      <c r="V512" s="42"/>
    </row>
    <row r="513" spans="1:22" s="19" customFormat="1" x14ac:dyDescent="0.25">
      <c r="A513" s="40"/>
      <c r="B513" s="40"/>
      <c r="C513" s="40"/>
      <c r="D513" s="54"/>
      <c r="F513" s="124"/>
      <c r="G513" s="125"/>
      <c r="H513" s="124"/>
      <c r="I513" s="121"/>
      <c r="J513" s="121"/>
      <c r="K513" s="121"/>
      <c r="L513" s="125"/>
      <c r="M513" s="44"/>
      <c r="U513" s="41"/>
      <c r="V513" s="42"/>
    </row>
    <row r="514" spans="1:22" s="19" customFormat="1" x14ac:dyDescent="0.25">
      <c r="A514" s="40"/>
      <c r="B514" s="40"/>
      <c r="C514" s="40"/>
      <c r="D514" s="54"/>
      <c r="F514" s="124"/>
      <c r="G514" s="125"/>
      <c r="H514" s="124"/>
      <c r="I514" s="121"/>
      <c r="J514" s="121"/>
      <c r="K514" s="121"/>
      <c r="L514" s="125"/>
      <c r="M514" s="44"/>
      <c r="U514" s="41"/>
      <c r="V514" s="42"/>
    </row>
    <row r="515" spans="1:22" s="19" customFormat="1" x14ac:dyDescent="0.25">
      <c r="A515" s="40"/>
      <c r="B515" s="40"/>
      <c r="C515" s="40"/>
      <c r="D515" s="54"/>
      <c r="F515" s="124"/>
      <c r="G515" s="125"/>
      <c r="H515" s="124"/>
      <c r="I515" s="121"/>
      <c r="J515" s="121"/>
      <c r="K515" s="121"/>
      <c r="L515" s="125"/>
      <c r="M515" s="44"/>
      <c r="U515" s="41"/>
      <c r="V515" s="42"/>
    </row>
    <row r="516" spans="1:22" s="19" customFormat="1" x14ac:dyDescent="0.25">
      <c r="A516" s="40"/>
      <c r="B516" s="40"/>
      <c r="C516" s="40"/>
      <c r="D516" s="54"/>
      <c r="F516" s="124"/>
      <c r="G516" s="125"/>
      <c r="H516" s="124"/>
      <c r="I516" s="121"/>
      <c r="J516" s="121"/>
      <c r="K516" s="121"/>
      <c r="L516" s="125"/>
      <c r="M516" s="44"/>
      <c r="U516" s="41"/>
      <c r="V516" s="42"/>
    </row>
    <row r="517" spans="1:22" s="19" customFormat="1" x14ac:dyDescent="0.25">
      <c r="A517" s="40"/>
      <c r="B517" s="40"/>
      <c r="C517" s="40"/>
      <c r="D517" s="54"/>
      <c r="F517" s="124"/>
      <c r="G517" s="125"/>
      <c r="H517" s="124"/>
      <c r="I517" s="121"/>
      <c r="J517" s="121"/>
      <c r="K517" s="121"/>
      <c r="L517" s="125"/>
      <c r="M517" s="44"/>
      <c r="U517" s="41"/>
      <c r="V517" s="42"/>
    </row>
    <row r="518" spans="1:22" s="19" customFormat="1" x14ac:dyDescent="0.25">
      <c r="A518" s="40"/>
      <c r="B518" s="40"/>
      <c r="C518" s="40"/>
      <c r="D518" s="54"/>
      <c r="F518" s="124"/>
      <c r="G518" s="125"/>
      <c r="H518" s="124"/>
      <c r="I518" s="121"/>
      <c r="J518" s="121"/>
      <c r="K518" s="121"/>
      <c r="L518" s="125"/>
      <c r="M518" s="44"/>
      <c r="U518" s="41"/>
      <c r="V518" s="42"/>
    </row>
    <row r="519" spans="1:22" s="19" customFormat="1" x14ac:dyDescent="0.25">
      <c r="A519" s="40"/>
      <c r="B519" s="40"/>
      <c r="C519" s="40"/>
      <c r="D519" s="54"/>
      <c r="F519" s="124"/>
      <c r="G519" s="125"/>
      <c r="H519" s="124"/>
      <c r="I519" s="121"/>
      <c r="J519" s="121"/>
      <c r="K519" s="121"/>
      <c r="L519" s="125"/>
      <c r="M519" s="44"/>
      <c r="U519" s="41"/>
      <c r="V519" s="42"/>
    </row>
    <row r="520" spans="1:22" s="19" customFormat="1" x14ac:dyDescent="0.25">
      <c r="A520" s="40"/>
      <c r="B520" s="40"/>
      <c r="C520" s="40"/>
      <c r="D520" s="54"/>
      <c r="F520" s="124"/>
      <c r="G520" s="125"/>
      <c r="H520" s="124"/>
      <c r="I520" s="121"/>
      <c r="J520" s="121"/>
      <c r="K520" s="121"/>
      <c r="L520" s="125"/>
      <c r="M520" s="44"/>
      <c r="U520" s="41"/>
      <c r="V520" s="42"/>
    </row>
    <row r="521" spans="1:22" s="19" customFormat="1" x14ac:dyDescent="0.25">
      <c r="A521" s="40"/>
      <c r="B521" s="40"/>
      <c r="C521" s="40"/>
      <c r="D521" s="54"/>
      <c r="F521" s="124"/>
      <c r="G521" s="125"/>
      <c r="H521" s="124"/>
      <c r="I521" s="121"/>
      <c r="J521" s="121"/>
      <c r="K521" s="121"/>
      <c r="L521" s="125"/>
      <c r="M521" s="44"/>
      <c r="U521" s="41"/>
      <c r="V521" s="42"/>
    </row>
    <row r="522" spans="1:22" s="19" customFormat="1" x14ac:dyDescent="0.25">
      <c r="A522" s="40"/>
      <c r="B522" s="40"/>
      <c r="C522" s="40"/>
      <c r="D522" s="54"/>
      <c r="F522" s="124"/>
      <c r="G522" s="125"/>
      <c r="H522" s="124"/>
      <c r="I522" s="121"/>
      <c r="J522" s="121"/>
      <c r="K522" s="121"/>
      <c r="L522" s="125"/>
      <c r="M522" s="44"/>
      <c r="U522" s="41"/>
      <c r="V522" s="42"/>
    </row>
    <row r="523" spans="1:22" s="19" customFormat="1" x14ac:dyDescent="0.25">
      <c r="A523" s="40"/>
      <c r="B523" s="40"/>
      <c r="C523" s="40"/>
      <c r="D523" s="54"/>
      <c r="F523" s="124"/>
      <c r="G523" s="125"/>
      <c r="H523" s="124"/>
      <c r="I523" s="121"/>
      <c r="J523" s="121"/>
      <c r="K523" s="121"/>
      <c r="L523" s="125"/>
      <c r="M523" s="44"/>
      <c r="U523" s="41"/>
      <c r="V523" s="42"/>
    </row>
    <row r="524" spans="1:22" s="19" customFormat="1" x14ac:dyDescent="0.25">
      <c r="A524" s="40"/>
      <c r="B524" s="40"/>
      <c r="C524" s="40"/>
      <c r="D524" s="54"/>
      <c r="F524" s="124"/>
      <c r="G524" s="125"/>
      <c r="H524" s="124"/>
      <c r="I524" s="121"/>
      <c r="J524" s="121"/>
      <c r="K524" s="121"/>
      <c r="L524" s="125"/>
      <c r="M524" s="44"/>
      <c r="U524" s="41"/>
      <c r="V524" s="42"/>
    </row>
    <row r="525" spans="1:22" s="19" customFormat="1" x14ac:dyDescent="0.25">
      <c r="A525" s="40"/>
      <c r="B525" s="40"/>
      <c r="C525" s="40"/>
      <c r="D525" s="54"/>
      <c r="F525" s="124"/>
      <c r="G525" s="125"/>
      <c r="H525" s="124"/>
      <c r="I525" s="121"/>
      <c r="J525" s="121"/>
      <c r="K525" s="121"/>
      <c r="L525" s="125"/>
      <c r="M525" s="44"/>
      <c r="U525" s="41"/>
      <c r="V525" s="42"/>
    </row>
    <row r="526" spans="1:22" s="19" customFormat="1" x14ac:dyDescent="0.25">
      <c r="A526" s="40"/>
      <c r="B526" s="40"/>
      <c r="C526" s="40"/>
      <c r="D526" s="54"/>
      <c r="F526" s="124"/>
      <c r="G526" s="125"/>
      <c r="H526" s="124"/>
      <c r="I526" s="121"/>
      <c r="J526" s="121"/>
      <c r="K526" s="121"/>
      <c r="L526" s="125"/>
      <c r="M526" s="44"/>
      <c r="U526" s="41"/>
      <c r="V526" s="42"/>
    </row>
    <row r="527" spans="1:22" s="19" customFormat="1" x14ac:dyDescent="0.25">
      <c r="A527" s="40"/>
      <c r="B527" s="40"/>
      <c r="C527" s="40"/>
      <c r="D527" s="54"/>
      <c r="F527" s="124"/>
      <c r="G527" s="125"/>
      <c r="H527" s="124"/>
      <c r="I527" s="121"/>
      <c r="J527" s="121"/>
      <c r="K527" s="121"/>
      <c r="L527" s="125"/>
      <c r="M527" s="44"/>
      <c r="U527" s="41"/>
      <c r="V527" s="42"/>
    </row>
    <row r="528" spans="1:22" s="19" customFormat="1" x14ac:dyDescent="0.25">
      <c r="A528" s="40"/>
      <c r="B528" s="40"/>
      <c r="C528" s="40"/>
      <c r="D528" s="54"/>
      <c r="F528" s="124"/>
      <c r="G528" s="125"/>
      <c r="H528" s="124"/>
      <c r="I528" s="121"/>
      <c r="J528" s="121"/>
      <c r="K528" s="121"/>
      <c r="L528" s="125"/>
      <c r="M528" s="44"/>
      <c r="U528" s="41"/>
      <c r="V528" s="42"/>
    </row>
    <row r="529" spans="1:22" s="19" customFormat="1" x14ac:dyDescent="0.25">
      <c r="A529" s="40"/>
      <c r="B529" s="40"/>
      <c r="C529" s="40"/>
      <c r="D529" s="54"/>
      <c r="F529" s="124"/>
      <c r="G529" s="125"/>
      <c r="H529" s="124"/>
      <c r="I529" s="121"/>
      <c r="J529" s="121"/>
      <c r="K529" s="121"/>
      <c r="L529" s="125"/>
      <c r="M529" s="44"/>
      <c r="U529" s="41"/>
      <c r="V529" s="42"/>
    </row>
    <row r="530" spans="1:22" s="19" customFormat="1" x14ac:dyDescent="0.25">
      <c r="A530" s="40"/>
      <c r="B530" s="40"/>
      <c r="C530" s="40"/>
      <c r="D530" s="54"/>
      <c r="F530" s="124"/>
      <c r="G530" s="125"/>
      <c r="H530" s="124"/>
      <c r="I530" s="121"/>
      <c r="J530" s="121"/>
      <c r="K530" s="121"/>
      <c r="L530" s="125"/>
      <c r="M530" s="44"/>
      <c r="U530" s="41"/>
      <c r="V530" s="42"/>
    </row>
    <row r="531" spans="1:22" s="19" customFormat="1" x14ac:dyDescent="0.25">
      <c r="A531" s="40"/>
      <c r="B531" s="40"/>
      <c r="C531" s="40"/>
      <c r="D531" s="54"/>
      <c r="F531" s="124"/>
      <c r="G531" s="125"/>
      <c r="H531" s="124"/>
      <c r="I531" s="121"/>
      <c r="J531" s="121"/>
      <c r="K531" s="121"/>
      <c r="L531" s="125"/>
      <c r="M531" s="44"/>
      <c r="U531" s="41"/>
      <c r="V531" s="42"/>
    </row>
    <row r="532" spans="1:22" s="19" customFormat="1" x14ac:dyDescent="0.25">
      <c r="A532" s="40"/>
      <c r="B532" s="40"/>
      <c r="C532" s="40"/>
      <c r="D532" s="54"/>
      <c r="F532" s="124"/>
      <c r="G532" s="125"/>
      <c r="H532" s="124"/>
      <c r="I532" s="121"/>
      <c r="J532" s="121"/>
      <c r="K532" s="121"/>
      <c r="L532" s="125"/>
      <c r="M532" s="44"/>
      <c r="U532" s="41"/>
      <c r="V532" s="42"/>
    </row>
    <row r="533" spans="1:22" s="19" customFormat="1" x14ac:dyDescent="0.25">
      <c r="A533" s="40"/>
      <c r="B533" s="40"/>
      <c r="C533" s="40"/>
      <c r="D533" s="54"/>
      <c r="F533" s="124"/>
      <c r="G533" s="125"/>
      <c r="H533" s="124"/>
      <c r="I533" s="121"/>
      <c r="J533" s="121"/>
      <c r="K533" s="121"/>
      <c r="L533" s="125"/>
      <c r="M533" s="44"/>
      <c r="U533" s="41"/>
      <c r="V533" s="42"/>
    </row>
    <row r="534" spans="1:22" s="19" customFormat="1" x14ac:dyDescent="0.25">
      <c r="A534" s="40"/>
      <c r="B534" s="40"/>
      <c r="C534" s="40"/>
      <c r="D534" s="54"/>
      <c r="F534" s="124"/>
      <c r="G534" s="125"/>
      <c r="H534" s="124"/>
      <c r="I534" s="121"/>
      <c r="J534" s="121"/>
      <c r="K534" s="121"/>
      <c r="L534" s="125"/>
      <c r="M534" s="44"/>
      <c r="U534" s="41"/>
      <c r="V534" s="42"/>
    </row>
    <row r="535" spans="1:22" s="19" customFormat="1" x14ac:dyDescent="0.25">
      <c r="A535" s="40"/>
      <c r="B535" s="40"/>
      <c r="C535" s="40"/>
      <c r="D535" s="54"/>
      <c r="F535" s="124"/>
      <c r="G535" s="125"/>
      <c r="H535" s="124"/>
      <c r="I535" s="121"/>
      <c r="J535" s="121"/>
      <c r="K535" s="121"/>
      <c r="L535" s="125"/>
      <c r="M535" s="44"/>
      <c r="U535" s="41"/>
      <c r="V535" s="42"/>
    </row>
    <row r="536" spans="1:22" s="19" customFormat="1" x14ac:dyDescent="0.25">
      <c r="A536" s="40"/>
      <c r="B536" s="40"/>
      <c r="C536" s="40"/>
      <c r="D536" s="54"/>
      <c r="F536" s="124"/>
      <c r="G536" s="125"/>
      <c r="H536" s="124"/>
      <c r="I536" s="121"/>
      <c r="J536" s="121"/>
      <c r="K536" s="121"/>
      <c r="L536" s="125"/>
      <c r="M536" s="44"/>
      <c r="U536" s="41"/>
      <c r="V536" s="42"/>
    </row>
    <row r="537" spans="1:22" s="19" customFormat="1" x14ac:dyDescent="0.25">
      <c r="A537" s="40"/>
      <c r="B537" s="40"/>
      <c r="C537" s="40"/>
      <c r="D537" s="54"/>
      <c r="F537" s="124"/>
      <c r="G537" s="125"/>
      <c r="H537" s="124"/>
      <c r="I537" s="121"/>
      <c r="J537" s="121"/>
      <c r="K537" s="121"/>
      <c r="L537" s="125"/>
      <c r="M537" s="44"/>
      <c r="U537" s="41"/>
      <c r="V537" s="42"/>
    </row>
    <row r="538" spans="1:22" s="19" customFormat="1" x14ac:dyDescent="0.25">
      <c r="A538" s="40"/>
      <c r="B538" s="40"/>
      <c r="C538" s="40"/>
      <c r="D538" s="54"/>
      <c r="F538" s="124"/>
      <c r="G538" s="125"/>
      <c r="H538" s="124"/>
      <c r="I538" s="121"/>
      <c r="J538" s="121"/>
      <c r="K538" s="121"/>
      <c r="L538" s="125"/>
      <c r="M538" s="44"/>
      <c r="U538" s="41"/>
      <c r="V538" s="42"/>
    </row>
    <row r="539" spans="1:22" s="19" customFormat="1" x14ac:dyDescent="0.25">
      <c r="A539" s="40"/>
      <c r="B539" s="40"/>
      <c r="C539" s="40"/>
      <c r="D539" s="54"/>
      <c r="F539" s="124"/>
      <c r="G539" s="125"/>
      <c r="H539" s="124"/>
      <c r="I539" s="121"/>
      <c r="J539" s="121"/>
      <c r="K539" s="121"/>
      <c r="L539" s="125"/>
      <c r="M539" s="44"/>
      <c r="U539" s="41"/>
      <c r="V539" s="42"/>
    </row>
    <row r="540" spans="1:22" s="19" customFormat="1" x14ac:dyDescent="0.25">
      <c r="A540" s="40"/>
      <c r="B540" s="40"/>
      <c r="C540" s="40"/>
      <c r="D540" s="54"/>
      <c r="F540" s="124"/>
      <c r="G540" s="125"/>
      <c r="H540" s="124"/>
      <c r="I540" s="121"/>
      <c r="J540" s="121"/>
      <c r="K540" s="121"/>
      <c r="L540" s="125"/>
      <c r="M540" s="44"/>
      <c r="U540" s="41"/>
      <c r="V540" s="42"/>
    </row>
    <row r="541" spans="1:22" s="19" customFormat="1" x14ac:dyDescent="0.25">
      <c r="A541" s="40"/>
      <c r="B541" s="40"/>
      <c r="C541" s="40"/>
      <c r="D541" s="54"/>
      <c r="F541" s="124"/>
      <c r="G541" s="125"/>
      <c r="H541" s="124"/>
      <c r="I541" s="121"/>
      <c r="J541" s="121"/>
      <c r="K541" s="121"/>
      <c r="L541" s="125"/>
      <c r="M541" s="44"/>
      <c r="U541" s="41"/>
      <c r="V541" s="42"/>
    </row>
    <row r="542" spans="1:22" s="19" customFormat="1" x14ac:dyDescent="0.25">
      <c r="A542" s="40"/>
      <c r="B542" s="40"/>
      <c r="C542" s="40"/>
      <c r="D542" s="54"/>
      <c r="F542" s="124"/>
      <c r="G542" s="125"/>
      <c r="H542" s="124"/>
      <c r="I542" s="121"/>
      <c r="J542" s="121"/>
      <c r="K542" s="121"/>
      <c r="L542" s="125"/>
      <c r="M542" s="44"/>
      <c r="U542" s="41"/>
      <c r="V542" s="42"/>
    </row>
    <row r="543" spans="1:22" s="19" customFormat="1" x14ac:dyDescent="0.25">
      <c r="A543" s="40"/>
      <c r="B543" s="40"/>
      <c r="C543" s="40"/>
      <c r="D543" s="54"/>
      <c r="F543" s="124"/>
      <c r="G543" s="125"/>
      <c r="H543" s="124"/>
      <c r="I543" s="121"/>
      <c r="J543" s="121"/>
      <c r="K543" s="121"/>
      <c r="L543" s="125"/>
      <c r="M543" s="44"/>
      <c r="U543" s="41"/>
      <c r="V543" s="42"/>
    </row>
    <row r="544" spans="1:22" s="19" customFormat="1" x14ac:dyDescent="0.25">
      <c r="A544" s="40"/>
      <c r="B544" s="40"/>
      <c r="C544" s="40"/>
      <c r="D544" s="54"/>
      <c r="F544" s="124"/>
      <c r="G544" s="125"/>
      <c r="H544" s="124"/>
      <c r="I544" s="121"/>
      <c r="J544" s="121"/>
      <c r="K544" s="121"/>
      <c r="L544" s="125"/>
      <c r="M544" s="44"/>
      <c r="U544" s="41"/>
      <c r="V544" s="42"/>
    </row>
    <row r="545" spans="1:22" s="19" customFormat="1" x14ac:dyDescent="0.25">
      <c r="A545" s="40"/>
      <c r="B545" s="40"/>
      <c r="C545" s="40"/>
      <c r="D545" s="54"/>
      <c r="F545" s="124"/>
      <c r="G545" s="125"/>
      <c r="H545" s="124"/>
      <c r="I545" s="121"/>
      <c r="J545" s="121"/>
      <c r="K545" s="121"/>
      <c r="L545" s="125"/>
      <c r="M545" s="44"/>
      <c r="U545" s="41"/>
      <c r="V545" s="42"/>
    </row>
    <row r="546" spans="1:22" s="19" customFormat="1" x14ac:dyDescent="0.25">
      <c r="A546" s="40"/>
      <c r="B546" s="40"/>
      <c r="C546" s="40"/>
      <c r="D546" s="54"/>
      <c r="F546" s="124"/>
      <c r="G546" s="125"/>
      <c r="H546" s="124"/>
      <c r="I546" s="121"/>
      <c r="J546" s="121"/>
      <c r="K546" s="121"/>
      <c r="L546" s="125"/>
      <c r="M546" s="44"/>
      <c r="U546" s="41"/>
      <c r="V546" s="42"/>
    </row>
    <row r="547" spans="1:22" s="19" customFormat="1" x14ac:dyDescent="0.25">
      <c r="A547" s="40"/>
      <c r="B547" s="40"/>
      <c r="C547" s="40"/>
      <c r="D547" s="54"/>
      <c r="F547" s="124"/>
      <c r="G547" s="125"/>
      <c r="H547" s="124"/>
      <c r="I547" s="121"/>
      <c r="J547" s="121"/>
      <c r="K547" s="121"/>
      <c r="L547" s="125"/>
      <c r="M547" s="44"/>
      <c r="U547" s="41"/>
      <c r="V547" s="42"/>
    </row>
    <row r="548" spans="1:22" s="19" customFormat="1" x14ac:dyDescent="0.25">
      <c r="A548" s="40"/>
      <c r="B548" s="40"/>
      <c r="C548" s="40"/>
      <c r="D548" s="54"/>
      <c r="F548" s="124"/>
      <c r="G548" s="125"/>
      <c r="H548" s="124"/>
      <c r="I548" s="121"/>
      <c r="J548" s="121"/>
      <c r="K548" s="121"/>
      <c r="L548" s="125"/>
      <c r="M548" s="44"/>
      <c r="U548" s="41"/>
      <c r="V548" s="42"/>
    </row>
    <row r="549" spans="1:22" s="19" customFormat="1" x14ac:dyDescent="0.25">
      <c r="A549" s="40"/>
      <c r="B549" s="40"/>
      <c r="C549" s="40"/>
      <c r="D549" s="54"/>
      <c r="F549" s="124"/>
      <c r="G549" s="125"/>
      <c r="H549" s="124"/>
      <c r="I549" s="121"/>
      <c r="J549" s="121"/>
      <c r="K549" s="121"/>
      <c r="L549" s="125"/>
      <c r="M549" s="44"/>
      <c r="U549" s="41"/>
      <c r="V549" s="42"/>
    </row>
    <row r="550" spans="1:22" s="19" customFormat="1" x14ac:dyDescent="0.25">
      <c r="A550" s="40"/>
      <c r="B550" s="40"/>
      <c r="C550" s="40"/>
      <c r="D550" s="54"/>
      <c r="F550" s="124"/>
      <c r="G550" s="125"/>
      <c r="H550" s="124"/>
      <c r="I550" s="121"/>
      <c r="J550" s="121"/>
      <c r="K550" s="121"/>
      <c r="L550" s="125"/>
      <c r="M550" s="44"/>
      <c r="U550" s="41"/>
      <c r="V550" s="42"/>
    </row>
    <row r="551" spans="1:22" s="19" customFormat="1" x14ac:dyDescent="0.25">
      <c r="A551" s="40"/>
      <c r="B551" s="40"/>
      <c r="C551" s="40"/>
      <c r="D551" s="54"/>
      <c r="F551" s="124"/>
      <c r="G551" s="125"/>
      <c r="H551" s="124"/>
      <c r="I551" s="121"/>
      <c r="J551" s="121"/>
      <c r="K551" s="121"/>
      <c r="L551" s="125"/>
      <c r="M551" s="44"/>
      <c r="U551" s="41"/>
      <c r="V551" s="42"/>
    </row>
    <row r="552" spans="1:22" s="19" customFormat="1" x14ac:dyDescent="0.25">
      <c r="A552" s="40"/>
      <c r="B552" s="40"/>
      <c r="C552" s="40"/>
      <c r="D552" s="54"/>
      <c r="F552" s="124"/>
      <c r="G552" s="125"/>
      <c r="H552" s="124"/>
      <c r="I552" s="121"/>
      <c r="J552" s="121"/>
      <c r="K552" s="121"/>
      <c r="L552" s="125"/>
      <c r="M552" s="44"/>
      <c r="U552" s="41"/>
      <c r="V552" s="42"/>
    </row>
    <row r="553" spans="1:22" s="19" customFormat="1" x14ac:dyDescent="0.25">
      <c r="A553" s="40"/>
      <c r="B553" s="40"/>
      <c r="C553" s="40"/>
      <c r="D553" s="54"/>
      <c r="F553" s="124"/>
      <c r="G553" s="125"/>
      <c r="H553" s="124"/>
      <c r="I553" s="121"/>
      <c r="J553" s="121"/>
      <c r="K553" s="121"/>
      <c r="L553" s="125"/>
      <c r="M553" s="44"/>
      <c r="U553" s="41"/>
      <c r="V553" s="42"/>
    </row>
    <row r="554" spans="1:22" s="19" customFormat="1" x14ac:dyDescent="0.25">
      <c r="A554" s="40"/>
      <c r="B554" s="40"/>
      <c r="C554" s="40"/>
      <c r="D554" s="54"/>
      <c r="F554" s="124"/>
      <c r="G554" s="125"/>
      <c r="H554" s="124"/>
      <c r="I554" s="121"/>
      <c r="J554" s="121"/>
      <c r="K554" s="121"/>
      <c r="L554" s="125"/>
      <c r="M554" s="44"/>
      <c r="U554" s="41"/>
      <c r="V554" s="42"/>
    </row>
    <row r="555" spans="1:22" s="19" customFormat="1" x14ac:dyDescent="0.25">
      <c r="A555" s="40"/>
      <c r="B555" s="40"/>
      <c r="C555" s="40"/>
      <c r="D555" s="54"/>
      <c r="F555" s="124"/>
      <c r="G555" s="125"/>
      <c r="H555" s="124"/>
      <c r="I555" s="121"/>
      <c r="J555" s="121"/>
      <c r="K555" s="121"/>
      <c r="L555" s="125"/>
      <c r="M555" s="44"/>
      <c r="U555" s="41"/>
      <c r="V555" s="42"/>
    </row>
    <row r="556" spans="1:22" s="19" customFormat="1" x14ac:dyDescent="0.25">
      <c r="A556" s="40"/>
      <c r="B556" s="40"/>
      <c r="C556" s="40"/>
      <c r="D556" s="54"/>
      <c r="F556" s="124"/>
      <c r="G556" s="125"/>
      <c r="H556" s="124"/>
      <c r="I556" s="121"/>
      <c r="J556" s="121"/>
      <c r="K556" s="121"/>
      <c r="L556" s="125"/>
      <c r="M556" s="44"/>
      <c r="U556" s="41"/>
      <c r="V556" s="42"/>
    </row>
    <row r="557" spans="1:22" s="19" customFormat="1" x14ac:dyDescent="0.25">
      <c r="A557" s="40"/>
      <c r="B557" s="40"/>
      <c r="C557" s="40"/>
      <c r="D557" s="54"/>
      <c r="F557" s="124"/>
      <c r="G557" s="125"/>
      <c r="H557" s="124"/>
      <c r="I557" s="121"/>
      <c r="J557" s="121"/>
      <c r="K557" s="121"/>
      <c r="L557" s="125"/>
      <c r="M557" s="44"/>
      <c r="U557" s="41"/>
      <c r="V557" s="42"/>
    </row>
    <row r="558" spans="1:22" s="19" customFormat="1" x14ac:dyDescent="0.25">
      <c r="A558" s="40"/>
      <c r="B558" s="40"/>
      <c r="C558" s="40"/>
      <c r="D558" s="54"/>
      <c r="F558" s="124"/>
      <c r="G558" s="125"/>
      <c r="H558" s="124"/>
      <c r="I558" s="121"/>
      <c r="J558" s="121"/>
      <c r="K558" s="121"/>
      <c r="L558" s="125"/>
      <c r="M558" s="44"/>
      <c r="U558" s="41"/>
      <c r="V558" s="42"/>
    </row>
    <row r="559" spans="1:22" s="19" customFormat="1" x14ac:dyDescent="0.25">
      <c r="A559" s="40"/>
      <c r="B559" s="40"/>
      <c r="C559" s="40"/>
      <c r="D559" s="54"/>
      <c r="F559" s="124"/>
      <c r="G559" s="125"/>
      <c r="H559" s="124"/>
      <c r="I559" s="121"/>
      <c r="J559" s="121"/>
      <c r="K559" s="121"/>
      <c r="L559" s="125"/>
      <c r="M559" s="44"/>
      <c r="U559" s="41"/>
      <c r="V559" s="42"/>
    </row>
    <row r="560" spans="1:22" s="19" customFormat="1" x14ac:dyDescent="0.25">
      <c r="A560" s="40"/>
      <c r="B560" s="40"/>
      <c r="C560" s="40"/>
      <c r="D560" s="54"/>
      <c r="F560" s="124"/>
      <c r="G560" s="125"/>
      <c r="H560" s="124"/>
      <c r="I560" s="121"/>
      <c r="J560" s="121"/>
      <c r="K560" s="121"/>
      <c r="L560" s="125"/>
      <c r="M560" s="44"/>
      <c r="U560" s="41"/>
      <c r="V560" s="42"/>
    </row>
    <row r="561" spans="1:22" s="19" customFormat="1" x14ac:dyDescent="0.25">
      <c r="A561" s="40"/>
      <c r="B561" s="40"/>
      <c r="C561" s="40"/>
      <c r="D561" s="54"/>
      <c r="F561" s="124"/>
      <c r="G561" s="125"/>
      <c r="H561" s="124"/>
      <c r="I561" s="121"/>
      <c r="J561" s="121"/>
      <c r="K561" s="121"/>
      <c r="L561" s="125"/>
      <c r="M561" s="44"/>
      <c r="U561" s="41"/>
      <c r="V561" s="42"/>
    </row>
    <row r="562" spans="1:22" s="19" customFormat="1" x14ac:dyDescent="0.25">
      <c r="A562" s="40"/>
      <c r="B562" s="40"/>
      <c r="C562" s="40"/>
      <c r="D562" s="54"/>
      <c r="F562" s="124"/>
      <c r="G562" s="125"/>
      <c r="H562" s="124"/>
      <c r="I562" s="121"/>
      <c r="J562" s="121"/>
      <c r="K562" s="121"/>
      <c r="L562" s="125"/>
      <c r="M562" s="44"/>
      <c r="U562" s="41"/>
      <c r="V562" s="42"/>
    </row>
    <row r="563" spans="1:22" s="19" customFormat="1" x14ac:dyDescent="0.25">
      <c r="A563" s="40"/>
      <c r="B563" s="40"/>
      <c r="C563" s="40"/>
      <c r="D563" s="54"/>
      <c r="F563" s="124"/>
      <c r="G563" s="125"/>
      <c r="H563" s="124"/>
      <c r="I563" s="121"/>
      <c r="J563" s="121"/>
      <c r="K563" s="121"/>
      <c r="L563" s="125"/>
      <c r="M563" s="44"/>
      <c r="U563" s="41"/>
      <c r="V563" s="42"/>
    </row>
    <row r="564" spans="1:22" s="19" customFormat="1" x14ac:dyDescent="0.25">
      <c r="A564" s="40"/>
      <c r="B564" s="40"/>
      <c r="C564" s="40"/>
      <c r="D564" s="54"/>
      <c r="F564" s="124"/>
      <c r="G564" s="125"/>
      <c r="H564" s="124"/>
      <c r="I564" s="121"/>
      <c r="J564" s="121"/>
      <c r="K564" s="121"/>
      <c r="L564" s="125"/>
      <c r="M564" s="44"/>
      <c r="U564" s="41"/>
      <c r="V564" s="42"/>
    </row>
    <row r="565" spans="1:22" s="19" customFormat="1" x14ac:dyDescent="0.25">
      <c r="A565" s="40"/>
      <c r="B565" s="40"/>
      <c r="C565" s="40"/>
      <c r="D565" s="54"/>
      <c r="F565" s="124"/>
      <c r="G565" s="125"/>
      <c r="H565" s="124"/>
      <c r="I565" s="121"/>
      <c r="J565" s="121"/>
      <c r="K565" s="121"/>
      <c r="L565" s="125"/>
      <c r="M565" s="44"/>
      <c r="U565" s="41"/>
      <c r="V565" s="42"/>
    </row>
    <row r="566" spans="1:22" s="19" customFormat="1" x14ac:dyDescent="0.25">
      <c r="A566" s="40"/>
      <c r="B566" s="40"/>
      <c r="C566" s="40"/>
      <c r="D566" s="54"/>
      <c r="F566" s="124"/>
      <c r="G566" s="125"/>
      <c r="H566" s="124"/>
      <c r="I566" s="121"/>
      <c r="J566" s="121"/>
      <c r="K566" s="121"/>
      <c r="L566" s="125"/>
      <c r="M566" s="44"/>
      <c r="U566" s="41"/>
      <c r="V566" s="42"/>
    </row>
    <row r="567" spans="1:22" s="19" customFormat="1" x14ac:dyDescent="0.25">
      <c r="A567" s="40"/>
      <c r="B567" s="40"/>
      <c r="C567" s="40"/>
      <c r="D567" s="54"/>
      <c r="F567" s="124"/>
      <c r="G567" s="125"/>
      <c r="H567" s="124"/>
      <c r="I567" s="121"/>
      <c r="J567" s="121"/>
      <c r="K567" s="121"/>
      <c r="L567" s="125"/>
      <c r="M567" s="44"/>
      <c r="U567" s="41"/>
      <c r="V567" s="42"/>
    </row>
    <row r="568" spans="1:22" s="19" customFormat="1" x14ac:dyDescent="0.25">
      <c r="A568" s="40"/>
      <c r="B568" s="40"/>
      <c r="C568" s="40"/>
      <c r="D568" s="54"/>
      <c r="F568" s="124"/>
      <c r="G568" s="125"/>
      <c r="H568" s="124"/>
      <c r="I568" s="121"/>
      <c r="J568" s="121"/>
      <c r="K568" s="121"/>
      <c r="L568" s="125"/>
      <c r="M568" s="44"/>
      <c r="U568" s="41"/>
      <c r="V568" s="42"/>
    </row>
    <row r="569" spans="1:22" s="19" customFormat="1" x14ac:dyDescent="0.25">
      <c r="A569" s="40"/>
      <c r="B569" s="40"/>
      <c r="C569" s="40"/>
      <c r="D569" s="54"/>
      <c r="F569" s="124"/>
      <c r="G569" s="125"/>
      <c r="H569" s="124"/>
      <c r="I569" s="121"/>
      <c r="J569" s="121"/>
      <c r="K569" s="121"/>
      <c r="L569" s="125"/>
      <c r="M569" s="44"/>
      <c r="U569" s="41"/>
      <c r="V569" s="42"/>
    </row>
    <row r="570" spans="1:22" s="19" customFormat="1" x14ac:dyDescent="0.25">
      <c r="A570" s="40"/>
      <c r="B570" s="40"/>
      <c r="C570" s="40"/>
      <c r="D570" s="54"/>
      <c r="F570" s="124"/>
      <c r="G570" s="125"/>
      <c r="H570" s="124"/>
      <c r="I570" s="121"/>
      <c r="J570" s="121"/>
      <c r="K570" s="121"/>
      <c r="L570" s="125"/>
      <c r="M570" s="44"/>
      <c r="U570" s="41"/>
      <c r="V570" s="42"/>
    </row>
    <row r="571" spans="1:22" s="19" customFormat="1" x14ac:dyDescent="0.25">
      <c r="A571" s="40"/>
      <c r="B571" s="40"/>
      <c r="C571" s="40"/>
      <c r="D571" s="54"/>
      <c r="F571" s="124"/>
      <c r="G571" s="125"/>
      <c r="H571" s="124"/>
      <c r="I571" s="121"/>
      <c r="J571" s="121"/>
      <c r="K571" s="121"/>
      <c r="L571" s="125"/>
      <c r="M571" s="44"/>
      <c r="U571" s="41"/>
      <c r="V571" s="42"/>
    </row>
    <row r="572" spans="1:22" s="19" customFormat="1" x14ac:dyDescent="0.25">
      <c r="A572" s="40"/>
      <c r="B572" s="40"/>
      <c r="C572" s="40"/>
      <c r="D572" s="54"/>
      <c r="F572" s="124"/>
      <c r="G572" s="125"/>
      <c r="H572" s="124"/>
      <c r="I572" s="121"/>
      <c r="J572" s="121"/>
      <c r="K572" s="121"/>
      <c r="L572" s="125"/>
      <c r="M572" s="44"/>
      <c r="U572" s="41"/>
      <c r="V572" s="42"/>
    </row>
    <row r="573" spans="1:22" s="19" customFormat="1" x14ac:dyDescent="0.25">
      <c r="A573" s="40"/>
      <c r="B573" s="40"/>
      <c r="C573" s="40"/>
      <c r="D573" s="54"/>
      <c r="F573" s="124"/>
      <c r="G573" s="125"/>
      <c r="H573" s="124"/>
      <c r="I573" s="121"/>
      <c r="J573" s="121"/>
      <c r="K573" s="121"/>
      <c r="L573" s="125"/>
      <c r="M573" s="44"/>
      <c r="U573" s="41"/>
      <c r="V573" s="42"/>
    </row>
  </sheetData>
  <sortState xmlns:xlrd2="http://schemas.microsoft.com/office/spreadsheetml/2017/richdata2" ref="A2:AK573">
    <sortCondition ref="C2:C573"/>
    <sortCondition descending="1" ref="M2:M573"/>
    <sortCondition ref="B2:B573"/>
  </sortState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7684E-CC98-4A3A-9024-F1F453C344F7}">
  <dimension ref="A1:I187"/>
  <sheetViews>
    <sheetView workbookViewId="0">
      <selection sqref="A1:I17"/>
    </sheetView>
  </sheetViews>
  <sheetFormatPr defaultRowHeight="15" x14ac:dyDescent="0.25"/>
  <cols>
    <col min="6" max="6" width="12" customWidth="1"/>
    <col min="8" max="8" width="9.140625" style="165"/>
  </cols>
  <sheetData>
    <row r="1" spans="1:9" ht="30" x14ac:dyDescent="0.25">
      <c r="A1" s="160">
        <v>1</v>
      </c>
      <c r="B1" s="161" t="s">
        <v>205</v>
      </c>
      <c r="C1" s="161" t="s">
        <v>208</v>
      </c>
      <c r="D1" s="161" t="s">
        <v>688</v>
      </c>
      <c r="E1" s="161" t="s">
        <v>689</v>
      </c>
      <c r="F1" s="161" t="s">
        <v>690</v>
      </c>
      <c r="G1" s="161" t="s">
        <v>691</v>
      </c>
      <c r="H1" s="164" t="s">
        <v>104</v>
      </c>
      <c r="I1" s="161" t="s">
        <v>349</v>
      </c>
    </row>
    <row r="2" spans="1:9" ht="30" x14ac:dyDescent="0.25">
      <c r="A2" s="160">
        <v>16</v>
      </c>
      <c r="B2" s="161">
        <v>15</v>
      </c>
      <c r="C2" s="162">
        <v>2.9710648148148149E-2</v>
      </c>
      <c r="D2" s="161">
        <v>100</v>
      </c>
      <c r="E2" s="161" t="s">
        <v>722</v>
      </c>
      <c r="F2" s="161" t="s">
        <v>5</v>
      </c>
      <c r="G2" s="161" t="s">
        <v>723</v>
      </c>
      <c r="H2" s="165">
        <v>1</v>
      </c>
      <c r="I2">
        <v>10</v>
      </c>
    </row>
    <row r="3" spans="1:9" x14ac:dyDescent="0.25">
      <c r="A3" s="160">
        <v>32</v>
      </c>
      <c r="B3" s="161">
        <v>31</v>
      </c>
      <c r="C3" s="162">
        <v>3.2499999999999994E-2</v>
      </c>
      <c r="D3" s="161">
        <v>200</v>
      </c>
      <c r="E3" s="161" t="s">
        <v>48</v>
      </c>
      <c r="F3" s="161" t="s">
        <v>751</v>
      </c>
      <c r="G3" s="163"/>
      <c r="H3" s="165">
        <v>1</v>
      </c>
      <c r="I3">
        <v>9</v>
      </c>
    </row>
    <row r="4" spans="1:9" x14ac:dyDescent="0.25">
      <c r="A4" s="160">
        <v>35</v>
      </c>
      <c r="B4" s="161">
        <v>34</v>
      </c>
      <c r="C4" s="162">
        <v>3.2662037037037038E-2</v>
      </c>
      <c r="D4" s="161">
        <v>63</v>
      </c>
      <c r="E4" s="161" t="s">
        <v>717</v>
      </c>
      <c r="F4" s="161" t="s">
        <v>755</v>
      </c>
      <c r="G4" s="163"/>
      <c r="H4" s="165">
        <v>1</v>
      </c>
      <c r="I4">
        <v>8</v>
      </c>
    </row>
    <row r="5" spans="1:9" x14ac:dyDescent="0.25">
      <c r="A5" s="160">
        <v>54</v>
      </c>
      <c r="B5" s="161">
        <v>53</v>
      </c>
      <c r="C5" s="162">
        <v>3.4861111111111114E-2</v>
      </c>
      <c r="D5" s="161">
        <v>157</v>
      </c>
      <c r="E5" s="161" t="s">
        <v>61</v>
      </c>
      <c r="F5" s="161" t="s">
        <v>132</v>
      </c>
      <c r="G5" s="163"/>
      <c r="H5" s="165">
        <v>1</v>
      </c>
      <c r="I5">
        <v>7</v>
      </c>
    </row>
    <row r="6" spans="1:9" x14ac:dyDescent="0.25">
      <c r="A6" s="160">
        <v>65</v>
      </c>
      <c r="B6" s="161">
        <v>64</v>
      </c>
      <c r="C6" s="162">
        <v>3.5462962962962967E-2</v>
      </c>
      <c r="D6" s="161">
        <v>134</v>
      </c>
      <c r="E6" s="161" t="s">
        <v>23</v>
      </c>
      <c r="F6" s="161" t="s">
        <v>118</v>
      </c>
      <c r="G6" s="163"/>
      <c r="H6" s="165">
        <v>2</v>
      </c>
      <c r="I6">
        <v>10</v>
      </c>
    </row>
    <row r="7" spans="1:9" x14ac:dyDescent="0.25">
      <c r="A7" s="160">
        <v>85</v>
      </c>
      <c r="B7" s="161">
        <v>84</v>
      </c>
      <c r="C7" s="162">
        <v>3.7511574074074072E-2</v>
      </c>
      <c r="D7" s="161">
        <v>1</v>
      </c>
      <c r="E7" s="161" t="s">
        <v>830</v>
      </c>
      <c r="F7" s="161" t="s">
        <v>26</v>
      </c>
      <c r="G7" s="163"/>
      <c r="H7" s="165">
        <v>2</v>
      </c>
      <c r="I7">
        <v>9</v>
      </c>
    </row>
    <row r="8" spans="1:9" x14ac:dyDescent="0.25">
      <c r="A8" s="160">
        <v>93</v>
      </c>
      <c r="B8" s="161">
        <v>92</v>
      </c>
      <c r="C8" s="162">
        <v>3.7974537037037036E-2</v>
      </c>
      <c r="D8" s="161">
        <v>162</v>
      </c>
      <c r="E8" s="161" t="s">
        <v>74</v>
      </c>
      <c r="F8" s="161" t="s">
        <v>5</v>
      </c>
      <c r="G8" s="163"/>
      <c r="H8" s="165">
        <v>2</v>
      </c>
      <c r="I8">
        <v>8</v>
      </c>
    </row>
    <row r="9" spans="1:9" x14ac:dyDescent="0.25">
      <c r="A9" s="160">
        <v>48</v>
      </c>
      <c r="B9" s="161">
        <v>47</v>
      </c>
      <c r="C9" s="162">
        <v>3.4143518518518517E-2</v>
      </c>
      <c r="D9" s="161">
        <v>60</v>
      </c>
      <c r="E9" s="161" t="s">
        <v>15</v>
      </c>
      <c r="F9" s="161" t="s">
        <v>129</v>
      </c>
      <c r="G9" s="163"/>
      <c r="H9" s="165">
        <v>3</v>
      </c>
      <c r="I9">
        <v>10</v>
      </c>
    </row>
    <row r="10" spans="1:9" x14ac:dyDescent="0.25">
      <c r="A10" s="160">
        <v>110</v>
      </c>
      <c r="B10" s="161">
        <v>109</v>
      </c>
      <c r="C10" s="162">
        <v>4.0347222222222222E-2</v>
      </c>
      <c r="D10" s="161">
        <v>69</v>
      </c>
      <c r="E10" s="161" t="s">
        <v>4</v>
      </c>
      <c r="F10" s="161" t="s">
        <v>13</v>
      </c>
      <c r="G10" s="163"/>
      <c r="H10" s="165">
        <v>3</v>
      </c>
      <c r="I10">
        <v>9</v>
      </c>
    </row>
    <row r="11" spans="1:9" x14ac:dyDescent="0.25">
      <c r="A11" s="160">
        <v>118</v>
      </c>
      <c r="B11" s="161">
        <v>117</v>
      </c>
      <c r="C11" s="162">
        <v>4.116898148148148E-2</v>
      </c>
      <c r="D11" s="161">
        <v>186</v>
      </c>
      <c r="E11" s="161" t="s">
        <v>93</v>
      </c>
      <c r="F11" s="161" t="s">
        <v>24</v>
      </c>
      <c r="G11" s="163"/>
      <c r="H11" s="165">
        <v>3</v>
      </c>
      <c r="I11">
        <v>8</v>
      </c>
    </row>
    <row r="12" spans="1:9" x14ac:dyDescent="0.25">
      <c r="A12" s="160">
        <v>165</v>
      </c>
      <c r="B12" s="161">
        <v>164</v>
      </c>
      <c r="C12" s="162">
        <v>4.7083333333333331E-2</v>
      </c>
      <c r="D12" s="161">
        <v>164</v>
      </c>
      <c r="E12" s="161" t="s">
        <v>70</v>
      </c>
      <c r="F12" s="161" t="s">
        <v>71</v>
      </c>
      <c r="G12" s="163"/>
      <c r="H12" s="165">
        <v>3</v>
      </c>
      <c r="I12">
        <v>7</v>
      </c>
    </row>
    <row r="13" spans="1:9" x14ac:dyDescent="0.25">
      <c r="A13" s="160">
        <v>152</v>
      </c>
      <c r="B13" s="161">
        <v>151</v>
      </c>
      <c r="C13" s="162">
        <v>4.5543981481481477E-2</v>
      </c>
      <c r="D13" s="161">
        <v>36</v>
      </c>
      <c r="E13" s="161" t="s">
        <v>203</v>
      </c>
      <c r="F13" s="161" t="s">
        <v>29</v>
      </c>
      <c r="G13" s="163"/>
      <c r="H13" s="165">
        <v>4</v>
      </c>
      <c r="I13">
        <v>10</v>
      </c>
    </row>
    <row r="14" spans="1:9" x14ac:dyDescent="0.25">
      <c r="A14" s="160">
        <v>169</v>
      </c>
      <c r="B14" s="161">
        <v>168</v>
      </c>
      <c r="C14" s="162">
        <v>4.7974537037037045E-2</v>
      </c>
      <c r="D14" s="161">
        <v>2</v>
      </c>
      <c r="E14" s="161" t="s">
        <v>183</v>
      </c>
      <c r="F14" s="161" t="s">
        <v>184</v>
      </c>
      <c r="G14" s="163"/>
      <c r="H14" s="165">
        <v>4</v>
      </c>
      <c r="I14">
        <v>9</v>
      </c>
    </row>
    <row r="15" spans="1:9" x14ac:dyDescent="0.25">
      <c r="A15" s="160">
        <v>58</v>
      </c>
      <c r="B15" s="161">
        <v>57</v>
      </c>
      <c r="C15" s="162">
        <v>3.5069444444444445E-2</v>
      </c>
      <c r="D15" s="161">
        <v>34</v>
      </c>
      <c r="E15" s="161" t="s">
        <v>200</v>
      </c>
      <c r="F15" s="161" t="s">
        <v>201</v>
      </c>
      <c r="G15" s="163"/>
      <c r="H15" s="165" t="s">
        <v>110</v>
      </c>
      <c r="I15">
        <v>10</v>
      </c>
    </row>
    <row r="16" spans="1:9" x14ac:dyDescent="0.25">
      <c r="A16" s="160">
        <v>37</v>
      </c>
      <c r="B16" s="161">
        <v>36</v>
      </c>
      <c r="C16" s="162">
        <v>3.2881944444444443E-2</v>
      </c>
      <c r="D16" s="161">
        <v>188</v>
      </c>
      <c r="E16" s="161" t="s">
        <v>672</v>
      </c>
      <c r="F16" s="161" t="s">
        <v>10</v>
      </c>
      <c r="G16" s="163"/>
      <c r="H16" s="165" t="s">
        <v>107</v>
      </c>
      <c r="I16">
        <v>10</v>
      </c>
    </row>
    <row r="17" spans="1:8" x14ac:dyDescent="0.25">
      <c r="A17" s="160">
        <v>71</v>
      </c>
      <c r="B17" s="161">
        <v>70</v>
      </c>
      <c r="C17" s="162">
        <v>3.6041666666666666E-2</v>
      </c>
      <c r="D17" s="161">
        <v>48</v>
      </c>
      <c r="E17" s="161" t="s">
        <v>694</v>
      </c>
      <c r="F17" s="161" t="s">
        <v>806</v>
      </c>
      <c r="G17" s="163"/>
      <c r="H17" s="165" t="s">
        <v>971</v>
      </c>
    </row>
    <row r="18" spans="1:8" x14ac:dyDescent="0.25">
      <c r="A18" s="160">
        <v>76</v>
      </c>
      <c r="B18" s="161">
        <v>75</v>
      </c>
      <c r="C18" s="162">
        <v>3.6898148148148145E-2</v>
      </c>
      <c r="D18" s="161">
        <v>61</v>
      </c>
      <c r="E18" s="161" t="s">
        <v>816</v>
      </c>
      <c r="F18" s="161" t="s">
        <v>129</v>
      </c>
      <c r="G18" s="163"/>
      <c r="H18" s="165" t="s">
        <v>971</v>
      </c>
    </row>
    <row r="19" spans="1:8" ht="30" x14ac:dyDescent="0.25">
      <c r="A19" s="160">
        <v>2</v>
      </c>
      <c r="B19" s="161">
        <v>1</v>
      </c>
      <c r="C19" s="162">
        <v>2.476851851851852E-2</v>
      </c>
      <c r="D19" s="161">
        <v>80</v>
      </c>
      <c r="E19" s="161" t="s">
        <v>6</v>
      </c>
      <c r="F19" s="161" t="s">
        <v>692</v>
      </c>
      <c r="G19" s="161" t="s">
        <v>693</v>
      </c>
    </row>
    <row r="20" spans="1:8" ht="45" x14ac:dyDescent="0.25">
      <c r="A20" s="160">
        <v>3</v>
      </c>
      <c r="B20" s="161">
        <v>2</v>
      </c>
      <c r="C20" s="162">
        <v>2.5497685185185189E-2</v>
      </c>
      <c r="D20" s="161">
        <v>193</v>
      </c>
      <c r="E20" s="161" t="s">
        <v>694</v>
      </c>
      <c r="F20" s="161" t="s">
        <v>695</v>
      </c>
      <c r="G20" s="161" t="s">
        <v>696</v>
      </c>
    </row>
    <row r="21" spans="1:8" ht="30" x14ac:dyDescent="0.25">
      <c r="A21" s="160">
        <v>4</v>
      </c>
      <c r="B21" s="161">
        <v>3</v>
      </c>
      <c r="C21" s="162">
        <v>2.6643518518518521E-2</v>
      </c>
      <c r="D21" s="161">
        <v>187</v>
      </c>
      <c r="E21" s="161" t="s">
        <v>697</v>
      </c>
      <c r="F21" s="161" t="s">
        <v>698</v>
      </c>
      <c r="G21" s="161" t="s">
        <v>699</v>
      </c>
    </row>
    <row r="22" spans="1:8" x14ac:dyDescent="0.25">
      <c r="A22" s="160">
        <v>5</v>
      </c>
      <c r="B22" s="161">
        <v>4</v>
      </c>
      <c r="C22" s="162">
        <v>2.732638888888889E-2</v>
      </c>
      <c r="D22" s="161">
        <v>204</v>
      </c>
      <c r="E22" s="161" t="s">
        <v>17</v>
      </c>
      <c r="F22" s="161" t="s">
        <v>700</v>
      </c>
      <c r="G22" s="163"/>
    </row>
    <row r="23" spans="1:8" ht="45" x14ac:dyDescent="0.25">
      <c r="A23" s="160">
        <v>6</v>
      </c>
      <c r="B23" s="161">
        <v>5</v>
      </c>
      <c r="C23" s="162">
        <v>2.736111111111111E-2</v>
      </c>
      <c r="D23" s="161">
        <v>106</v>
      </c>
      <c r="E23" s="161" t="s">
        <v>67</v>
      </c>
      <c r="F23" s="161" t="s">
        <v>701</v>
      </c>
      <c r="G23" s="161" t="s">
        <v>702</v>
      </c>
    </row>
    <row r="24" spans="1:8" ht="30" x14ac:dyDescent="0.25">
      <c r="A24" s="160">
        <v>7</v>
      </c>
      <c r="B24" s="161">
        <v>6</v>
      </c>
      <c r="C24" s="162">
        <v>2.7766203703703706E-2</v>
      </c>
      <c r="D24" s="161">
        <v>45</v>
      </c>
      <c r="E24" s="161" t="s">
        <v>694</v>
      </c>
      <c r="F24" s="161" t="s">
        <v>703</v>
      </c>
      <c r="G24" s="161" t="s">
        <v>704</v>
      </c>
    </row>
    <row r="25" spans="1:8" x14ac:dyDescent="0.25">
      <c r="A25" s="160">
        <v>8</v>
      </c>
      <c r="B25" s="161">
        <v>7</v>
      </c>
      <c r="C25" s="162">
        <v>2.837962962962963E-2</v>
      </c>
      <c r="D25" s="161">
        <v>123</v>
      </c>
      <c r="E25" s="161" t="s">
        <v>705</v>
      </c>
      <c r="F25" s="161" t="s">
        <v>706</v>
      </c>
      <c r="G25" s="163"/>
    </row>
    <row r="26" spans="1:8" x14ac:dyDescent="0.25">
      <c r="A26" s="160">
        <v>9</v>
      </c>
      <c r="B26" s="161">
        <v>8</v>
      </c>
      <c r="C26" s="162">
        <v>2.8796296296296296E-2</v>
      </c>
      <c r="D26" s="161">
        <v>198</v>
      </c>
      <c r="E26" s="161" t="s">
        <v>23</v>
      </c>
      <c r="F26" s="161" t="s">
        <v>707</v>
      </c>
      <c r="G26" s="163"/>
    </row>
    <row r="27" spans="1:8" x14ac:dyDescent="0.25">
      <c r="A27" s="160">
        <v>10</v>
      </c>
      <c r="B27" s="161">
        <v>9</v>
      </c>
      <c r="C27" s="162">
        <v>2.9155092592592594E-2</v>
      </c>
      <c r="D27" s="161">
        <v>185</v>
      </c>
      <c r="E27" s="161" t="s">
        <v>708</v>
      </c>
      <c r="F27" s="161" t="s">
        <v>709</v>
      </c>
      <c r="G27" s="163"/>
    </row>
    <row r="28" spans="1:8" x14ac:dyDescent="0.25">
      <c r="A28" s="160">
        <v>11</v>
      </c>
      <c r="B28" s="161">
        <v>10</v>
      </c>
      <c r="C28" s="162">
        <v>2.929398148148148E-2</v>
      </c>
      <c r="D28" s="161">
        <v>124</v>
      </c>
      <c r="E28" s="161" t="s">
        <v>710</v>
      </c>
      <c r="F28" s="161" t="s">
        <v>711</v>
      </c>
      <c r="G28" s="163"/>
    </row>
    <row r="29" spans="1:8" x14ac:dyDescent="0.25">
      <c r="A29" s="160">
        <v>12</v>
      </c>
      <c r="B29" s="161">
        <v>11</v>
      </c>
      <c r="C29" s="162">
        <v>2.9351851851851851E-2</v>
      </c>
      <c r="D29" s="161">
        <v>159</v>
      </c>
      <c r="E29" s="161" t="s">
        <v>712</v>
      </c>
      <c r="F29" s="161" t="s">
        <v>713</v>
      </c>
      <c r="G29" s="163"/>
    </row>
    <row r="30" spans="1:8" ht="45" x14ac:dyDescent="0.25">
      <c r="A30" s="160">
        <v>13</v>
      </c>
      <c r="B30" s="161">
        <v>12</v>
      </c>
      <c r="C30" s="162">
        <v>2.9525462962962962E-2</v>
      </c>
      <c r="D30" s="161">
        <v>197</v>
      </c>
      <c r="E30" s="161" t="s">
        <v>714</v>
      </c>
      <c r="F30" s="161" t="s">
        <v>715</v>
      </c>
      <c r="G30" s="161" t="s">
        <v>716</v>
      </c>
    </row>
    <row r="31" spans="1:8" ht="45" x14ac:dyDescent="0.25">
      <c r="A31" s="160">
        <v>14</v>
      </c>
      <c r="B31" s="161">
        <v>13</v>
      </c>
      <c r="C31" s="162">
        <v>2.9618055555555554E-2</v>
      </c>
      <c r="D31" s="161">
        <v>111</v>
      </c>
      <c r="E31" s="161" t="s">
        <v>717</v>
      </c>
      <c r="F31" s="161" t="s">
        <v>718</v>
      </c>
      <c r="G31" s="161" t="s">
        <v>719</v>
      </c>
    </row>
    <row r="32" spans="1:8" x14ac:dyDescent="0.25">
      <c r="A32" s="160">
        <v>15</v>
      </c>
      <c r="B32" s="161">
        <v>14</v>
      </c>
      <c r="C32" s="162">
        <v>2.9664351851851855E-2</v>
      </c>
      <c r="D32" s="161">
        <v>191</v>
      </c>
      <c r="E32" s="161" t="s">
        <v>720</v>
      </c>
      <c r="F32" s="161" t="s">
        <v>721</v>
      </c>
      <c r="G32" s="163"/>
    </row>
    <row r="33" spans="1:7" ht="30" x14ac:dyDescent="0.25">
      <c r="A33" s="160">
        <v>17</v>
      </c>
      <c r="B33" s="161">
        <v>16</v>
      </c>
      <c r="C33" s="162">
        <v>2.9756944444444447E-2</v>
      </c>
      <c r="D33" s="161">
        <v>4</v>
      </c>
      <c r="E33" s="161" t="s">
        <v>724</v>
      </c>
      <c r="F33" s="161" t="s">
        <v>725</v>
      </c>
      <c r="G33" s="161" t="s">
        <v>726</v>
      </c>
    </row>
    <row r="34" spans="1:7" x14ac:dyDescent="0.25">
      <c r="A34" s="160">
        <v>18</v>
      </c>
      <c r="B34" s="161">
        <v>17</v>
      </c>
      <c r="C34" s="162">
        <v>3.0428240740740742E-2</v>
      </c>
      <c r="D34" s="161">
        <v>173</v>
      </c>
      <c r="E34" s="161" t="s">
        <v>727</v>
      </c>
      <c r="F34" s="161" t="s">
        <v>728</v>
      </c>
      <c r="G34" s="163"/>
    </row>
    <row r="35" spans="1:7" x14ac:dyDescent="0.25">
      <c r="A35" s="160">
        <v>19</v>
      </c>
      <c r="B35" s="161">
        <v>18</v>
      </c>
      <c r="C35" s="162">
        <v>3.0578703703703702E-2</v>
      </c>
      <c r="D35" s="161">
        <v>55</v>
      </c>
      <c r="E35" s="161" t="s">
        <v>729</v>
      </c>
      <c r="F35" s="161" t="s">
        <v>137</v>
      </c>
      <c r="G35" s="163"/>
    </row>
    <row r="36" spans="1:7" x14ac:dyDescent="0.25">
      <c r="A36" s="160">
        <v>20</v>
      </c>
      <c r="B36" s="161">
        <v>19</v>
      </c>
      <c r="C36" s="162">
        <v>3.0671296296296294E-2</v>
      </c>
      <c r="D36" s="161">
        <v>95</v>
      </c>
      <c r="E36" s="161" t="s">
        <v>730</v>
      </c>
      <c r="F36" s="161" t="s">
        <v>163</v>
      </c>
      <c r="G36" s="163"/>
    </row>
    <row r="37" spans="1:7" x14ac:dyDescent="0.25">
      <c r="A37" s="160">
        <v>21</v>
      </c>
      <c r="B37" s="161">
        <v>20</v>
      </c>
      <c r="C37" s="162">
        <v>3.0902777777777779E-2</v>
      </c>
      <c r="D37" s="161">
        <v>109</v>
      </c>
      <c r="E37" s="161" t="s">
        <v>21</v>
      </c>
      <c r="F37" s="161" t="s">
        <v>731</v>
      </c>
      <c r="G37" s="163"/>
    </row>
    <row r="38" spans="1:7" ht="45" x14ac:dyDescent="0.25">
      <c r="A38" s="160">
        <v>22</v>
      </c>
      <c r="B38" s="161">
        <v>21</v>
      </c>
      <c r="C38" s="162">
        <v>3.1099537037037037E-2</v>
      </c>
      <c r="D38" s="161">
        <v>165</v>
      </c>
      <c r="E38" s="161" t="s">
        <v>732</v>
      </c>
      <c r="F38" s="161" t="s">
        <v>733</v>
      </c>
      <c r="G38" s="161" t="s">
        <v>734</v>
      </c>
    </row>
    <row r="39" spans="1:7" x14ac:dyDescent="0.25">
      <c r="A39" s="160">
        <v>23</v>
      </c>
      <c r="B39" s="161">
        <v>22</v>
      </c>
      <c r="C39" s="162">
        <v>3.1099537037037037E-2</v>
      </c>
      <c r="D39" s="161">
        <v>108</v>
      </c>
      <c r="E39" s="161" t="s">
        <v>735</v>
      </c>
      <c r="F39" s="161" t="s">
        <v>736</v>
      </c>
      <c r="G39" s="163"/>
    </row>
    <row r="40" spans="1:7" x14ac:dyDescent="0.25">
      <c r="A40" s="160">
        <v>24</v>
      </c>
      <c r="B40" s="161">
        <v>23</v>
      </c>
      <c r="C40" s="162">
        <v>3.1111111111111107E-2</v>
      </c>
      <c r="D40" s="161">
        <v>195</v>
      </c>
      <c r="E40" s="161" t="s">
        <v>4</v>
      </c>
      <c r="F40" s="161" t="s">
        <v>175</v>
      </c>
      <c r="G40" s="163"/>
    </row>
    <row r="41" spans="1:7" ht="45" x14ac:dyDescent="0.25">
      <c r="A41" s="160">
        <v>25</v>
      </c>
      <c r="B41" s="161">
        <v>24</v>
      </c>
      <c r="C41" s="162">
        <v>3.1527777777777773E-2</v>
      </c>
      <c r="D41" s="161">
        <v>175</v>
      </c>
      <c r="E41" s="161" t="s">
        <v>737</v>
      </c>
      <c r="F41" s="161" t="s">
        <v>738</v>
      </c>
      <c r="G41" s="161" t="s">
        <v>739</v>
      </c>
    </row>
    <row r="42" spans="1:7" x14ac:dyDescent="0.25">
      <c r="A42" s="160">
        <v>26</v>
      </c>
      <c r="B42" s="161">
        <v>25</v>
      </c>
      <c r="C42" s="162">
        <v>3.1597222222222221E-2</v>
      </c>
      <c r="D42" s="161">
        <v>110</v>
      </c>
      <c r="E42" s="161" t="s">
        <v>740</v>
      </c>
      <c r="F42" s="161" t="s">
        <v>741</v>
      </c>
      <c r="G42" s="163"/>
    </row>
    <row r="43" spans="1:7" x14ac:dyDescent="0.25">
      <c r="A43" s="160">
        <v>27</v>
      </c>
      <c r="B43" s="161">
        <v>26</v>
      </c>
      <c r="C43" s="162">
        <v>3.1736111111111111E-2</v>
      </c>
      <c r="D43" s="161">
        <v>140</v>
      </c>
      <c r="E43" s="161" t="s">
        <v>2</v>
      </c>
      <c r="F43" s="161" t="s">
        <v>742</v>
      </c>
      <c r="G43" s="163"/>
    </row>
    <row r="44" spans="1:7" x14ac:dyDescent="0.25">
      <c r="A44" s="160">
        <v>28</v>
      </c>
      <c r="B44" s="161">
        <v>27</v>
      </c>
      <c r="C44" s="162">
        <v>3.1759259259259258E-2</v>
      </c>
      <c r="D44" s="161">
        <v>81</v>
      </c>
      <c r="E44" s="161" t="s">
        <v>743</v>
      </c>
      <c r="F44" s="161" t="s">
        <v>744</v>
      </c>
      <c r="G44" s="163"/>
    </row>
    <row r="45" spans="1:7" x14ac:dyDescent="0.25">
      <c r="A45" s="160">
        <v>29</v>
      </c>
      <c r="B45" s="161">
        <v>28</v>
      </c>
      <c r="C45" s="162">
        <v>3.2083333333333332E-2</v>
      </c>
      <c r="D45" s="161">
        <v>128</v>
      </c>
      <c r="E45" s="161" t="s">
        <v>745</v>
      </c>
      <c r="F45" s="161" t="s">
        <v>746</v>
      </c>
      <c r="G45" s="163"/>
    </row>
    <row r="46" spans="1:7" ht="45" x14ac:dyDescent="0.25">
      <c r="A46" s="160">
        <v>30</v>
      </c>
      <c r="B46" s="161">
        <v>29</v>
      </c>
      <c r="C46" s="162">
        <v>3.2083333333333332E-2</v>
      </c>
      <c r="D46" s="161">
        <v>148</v>
      </c>
      <c r="E46" s="161" t="s">
        <v>747</v>
      </c>
      <c r="F46" s="161" t="s">
        <v>748</v>
      </c>
      <c r="G46" s="161" t="s">
        <v>749</v>
      </c>
    </row>
    <row r="47" spans="1:7" x14ac:dyDescent="0.25">
      <c r="A47" s="160">
        <v>31</v>
      </c>
      <c r="B47" s="161">
        <v>30</v>
      </c>
      <c r="C47" s="162">
        <v>3.2222222222222222E-2</v>
      </c>
      <c r="D47" s="161">
        <v>210</v>
      </c>
      <c r="E47" s="161" t="s">
        <v>21</v>
      </c>
      <c r="F47" s="161" t="s">
        <v>750</v>
      </c>
      <c r="G47" s="163"/>
    </row>
    <row r="48" spans="1:7" ht="45" x14ac:dyDescent="0.25">
      <c r="A48" s="160">
        <v>33</v>
      </c>
      <c r="B48" s="161">
        <v>32</v>
      </c>
      <c r="C48" s="162">
        <v>3.2569444444444443E-2</v>
      </c>
      <c r="D48" s="161">
        <v>125</v>
      </c>
      <c r="E48" s="161" t="s">
        <v>183</v>
      </c>
      <c r="F48" s="161" t="s">
        <v>752</v>
      </c>
      <c r="G48" s="161" t="s">
        <v>753</v>
      </c>
    </row>
    <row r="49" spans="1:7" x14ac:dyDescent="0.25">
      <c r="A49" s="160">
        <v>34</v>
      </c>
      <c r="B49" s="161">
        <v>33</v>
      </c>
      <c r="C49" s="162">
        <v>3.2638888888888891E-2</v>
      </c>
      <c r="D49" s="161">
        <v>114</v>
      </c>
      <c r="E49" s="161" t="s">
        <v>61</v>
      </c>
      <c r="F49" s="161" t="s">
        <v>754</v>
      </c>
      <c r="G49" s="163"/>
    </row>
    <row r="50" spans="1:7" x14ac:dyDescent="0.25">
      <c r="A50" s="160">
        <v>36</v>
      </c>
      <c r="B50" s="161">
        <v>35</v>
      </c>
      <c r="C50" s="162">
        <v>3.2719907407407406E-2</v>
      </c>
      <c r="D50" s="161">
        <v>183</v>
      </c>
      <c r="E50" s="161" t="s">
        <v>4</v>
      </c>
      <c r="F50" s="161" t="s">
        <v>756</v>
      </c>
      <c r="G50" s="163"/>
    </row>
    <row r="51" spans="1:7" x14ac:dyDescent="0.25">
      <c r="A51" s="160">
        <v>38</v>
      </c>
      <c r="B51" s="161">
        <v>37</v>
      </c>
      <c r="C51" s="162">
        <v>3.2939814814814811E-2</v>
      </c>
      <c r="D51" s="161">
        <v>146</v>
      </c>
      <c r="E51" s="161" t="s">
        <v>68</v>
      </c>
      <c r="F51" s="161" t="s">
        <v>757</v>
      </c>
      <c r="G51" s="163"/>
    </row>
    <row r="52" spans="1:7" x14ac:dyDescent="0.25">
      <c r="A52" s="160">
        <v>39</v>
      </c>
      <c r="B52" s="161">
        <v>38</v>
      </c>
      <c r="C52" s="162">
        <v>3.2951388888888891E-2</v>
      </c>
      <c r="D52" s="161">
        <v>90</v>
      </c>
      <c r="E52" s="161" t="s">
        <v>758</v>
      </c>
      <c r="F52" s="161" t="s">
        <v>759</v>
      </c>
      <c r="G52" s="163"/>
    </row>
    <row r="53" spans="1:7" x14ac:dyDescent="0.25">
      <c r="A53" s="160">
        <v>40</v>
      </c>
      <c r="B53" s="161">
        <v>39</v>
      </c>
      <c r="C53" s="162">
        <v>3.3020833333333333E-2</v>
      </c>
      <c r="D53" s="161">
        <v>182</v>
      </c>
      <c r="E53" s="161" t="s">
        <v>760</v>
      </c>
      <c r="F53" s="161" t="s">
        <v>761</v>
      </c>
      <c r="G53" s="163"/>
    </row>
    <row r="54" spans="1:7" x14ac:dyDescent="0.25">
      <c r="A54" s="160">
        <v>41</v>
      </c>
      <c r="B54" s="161">
        <v>40</v>
      </c>
      <c r="C54" s="162">
        <v>3.3344907407407406E-2</v>
      </c>
      <c r="D54" s="161">
        <v>138</v>
      </c>
      <c r="E54" s="161" t="s">
        <v>762</v>
      </c>
      <c r="F54" s="161" t="s">
        <v>763</v>
      </c>
      <c r="G54" s="163"/>
    </row>
    <row r="55" spans="1:7" x14ac:dyDescent="0.25">
      <c r="A55" s="160">
        <v>42</v>
      </c>
      <c r="B55" s="161">
        <v>41</v>
      </c>
      <c r="C55" s="162">
        <v>3.335648148148148E-2</v>
      </c>
      <c r="D55" s="161">
        <v>142</v>
      </c>
      <c r="E55" s="161" t="s">
        <v>57</v>
      </c>
      <c r="F55" s="161" t="s">
        <v>764</v>
      </c>
      <c r="G55" s="163"/>
    </row>
    <row r="56" spans="1:7" ht="45" x14ac:dyDescent="0.25">
      <c r="A56" s="160">
        <v>43</v>
      </c>
      <c r="B56" s="161">
        <v>42</v>
      </c>
      <c r="C56" s="162">
        <v>3.3391203703703708E-2</v>
      </c>
      <c r="D56" s="161">
        <v>122</v>
      </c>
      <c r="E56" s="161" t="s">
        <v>765</v>
      </c>
      <c r="F56" s="161" t="s">
        <v>766</v>
      </c>
      <c r="G56" s="161" t="s">
        <v>767</v>
      </c>
    </row>
    <row r="57" spans="1:7" x14ac:dyDescent="0.25">
      <c r="A57" s="160">
        <v>44</v>
      </c>
      <c r="B57" s="161">
        <v>43</v>
      </c>
      <c r="C57" s="162">
        <v>3.3541666666666664E-2</v>
      </c>
      <c r="D57" s="161">
        <v>207</v>
      </c>
      <c r="E57" s="161" t="s">
        <v>23</v>
      </c>
      <c r="F57" s="161" t="s">
        <v>768</v>
      </c>
      <c r="G57" s="163"/>
    </row>
    <row r="58" spans="1:7" x14ac:dyDescent="0.25">
      <c r="A58" s="160">
        <v>45</v>
      </c>
      <c r="B58" s="161">
        <v>44</v>
      </c>
      <c r="C58" s="162">
        <v>3.3564814814814818E-2</v>
      </c>
      <c r="D58" s="161">
        <v>77</v>
      </c>
      <c r="E58" s="161" t="s">
        <v>769</v>
      </c>
      <c r="F58" s="161" t="s">
        <v>770</v>
      </c>
      <c r="G58" s="163"/>
    </row>
    <row r="59" spans="1:7" x14ac:dyDescent="0.25">
      <c r="A59" s="160">
        <v>46</v>
      </c>
      <c r="B59" s="161">
        <v>45</v>
      </c>
      <c r="C59" s="162">
        <v>3.3819444444444451E-2</v>
      </c>
      <c r="D59" s="161">
        <v>170</v>
      </c>
      <c r="E59" s="161" t="s">
        <v>4</v>
      </c>
      <c r="F59" s="161" t="s">
        <v>147</v>
      </c>
      <c r="G59" s="163"/>
    </row>
    <row r="60" spans="1:7" x14ac:dyDescent="0.25">
      <c r="A60" s="160">
        <v>47</v>
      </c>
      <c r="B60" s="161">
        <v>46</v>
      </c>
      <c r="C60" s="162">
        <v>3.4039351851851855E-2</v>
      </c>
      <c r="D60" s="161">
        <v>29</v>
      </c>
      <c r="E60" s="161" t="s">
        <v>771</v>
      </c>
      <c r="F60" s="161" t="s">
        <v>772</v>
      </c>
      <c r="G60" s="163"/>
    </row>
    <row r="61" spans="1:7" x14ac:dyDescent="0.25">
      <c r="A61" s="160">
        <v>49</v>
      </c>
      <c r="B61" s="161">
        <v>48</v>
      </c>
      <c r="C61" s="162">
        <v>3.4166666666666672E-2</v>
      </c>
      <c r="D61" s="161">
        <v>24</v>
      </c>
      <c r="E61" s="161" t="s">
        <v>48</v>
      </c>
      <c r="F61" s="161" t="s">
        <v>773</v>
      </c>
      <c r="G61" s="163"/>
    </row>
    <row r="62" spans="1:7" x14ac:dyDescent="0.25">
      <c r="A62" s="160">
        <v>50</v>
      </c>
      <c r="B62" s="161">
        <v>49</v>
      </c>
      <c r="C62" s="162">
        <v>3.4548611111111113E-2</v>
      </c>
      <c r="D62" s="161">
        <v>32</v>
      </c>
      <c r="E62" s="161" t="s">
        <v>774</v>
      </c>
      <c r="F62" s="161" t="s">
        <v>775</v>
      </c>
      <c r="G62" s="163"/>
    </row>
    <row r="63" spans="1:7" x14ac:dyDescent="0.25">
      <c r="A63" s="160">
        <v>51</v>
      </c>
      <c r="B63" s="161">
        <v>50</v>
      </c>
      <c r="C63" s="162">
        <v>3.4594907407407408E-2</v>
      </c>
      <c r="D63" s="161">
        <v>129</v>
      </c>
      <c r="E63" s="161" t="s">
        <v>776</v>
      </c>
      <c r="F63" s="161" t="s">
        <v>777</v>
      </c>
      <c r="G63" s="163"/>
    </row>
    <row r="64" spans="1:7" x14ac:dyDescent="0.25">
      <c r="A64" s="160">
        <v>52</v>
      </c>
      <c r="B64" s="161">
        <v>51</v>
      </c>
      <c r="C64" s="162">
        <v>3.4641203703703702E-2</v>
      </c>
      <c r="D64" s="161">
        <v>167</v>
      </c>
      <c r="E64" s="161" t="s">
        <v>778</v>
      </c>
      <c r="F64" s="161" t="s">
        <v>779</v>
      </c>
      <c r="G64" s="163"/>
    </row>
    <row r="65" spans="1:7" x14ac:dyDescent="0.25">
      <c r="A65" s="160">
        <v>53</v>
      </c>
      <c r="B65" s="161">
        <v>52</v>
      </c>
      <c r="C65" s="162">
        <v>3.4768518518518525E-2</v>
      </c>
      <c r="D65" s="161">
        <v>46</v>
      </c>
      <c r="E65" s="161" t="s">
        <v>780</v>
      </c>
      <c r="F65" s="161" t="s">
        <v>781</v>
      </c>
      <c r="G65" s="163"/>
    </row>
    <row r="66" spans="1:7" x14ac:dyDescent="0.25">
      <c r="A66" s="160">
        <v>55</v>
      </c>
      <c r="B66" s="161">
        <v>54</v>
      </c>
      <c r="C66" s="162">
        <v>3.498842592592593E-2</v>
      </c>
      <c r="D66" s="161">
        <v>154</v>
      </c>
      <c r="E66" s="161" t="s">
        <v>782</v>
      </c>
      <c r="F66" s="161" t="s">
        <v>783</v>
      </c>
      <c r="G66" s="163"/>
    </row>
    <row r="67" spans="1:7" ht="45" x14ac:dyDescent="0.25">
      <c r="A67" s="160">
        <v>56</v>
      </c>
      <c r="B67" s="161">
        <v>55</v>
      </c>
      <c r="C67" s="162">
        <v>3.5057870370370371E-2</v>
      </c>
      <c r="D67" s="161">
        <v>41</v>
      </c>
      <c r="E67" s="161" t="s">
        <v>784</v>
      </c>
      <c r="F67" s="161" t="s">
        <v>785</v>
      </c>
      <c r="G67" s="161" t="s">
        <v>786</v>
      </c>
    </row>
    <row r="68" spans="1:7" x14ac:dyDescent="0.25">
      <c r="A68" s="160">
        <v>57</v>
      </c>
      <c r="B68" s="161">
        <v>56</v>
      </c>
      <c r="C68" s="162">
        <v>3.5057870370370371E-2</v>
      </c>
      <c r="D68" s="161">
        <v>52</v>
      </c>
      <c r="E68" s="161" t="s">
        <v>787</v>
      </c>
      <c r="F68" s="161" t="s">
        <v>788</v>
      </c>
      <c r="G68" s="163"/>
    </row>
    <row r="69" spans="1:7" x14ac:dyDescent="0.25">
      <c r="A69" s="160">
        <v>59</v>
      </c>
      <c r="B69" s="161">
        <v>58</v>
      </c>
      <c r="C69" s="162">
        <v>3.5104166666666665E-2</v>
      </c>
      <c r="D69" s="161">
        <v>31</v>
      </c>
      <c r="E69" s="161" t="s">
        <v>735</v>
      </c>
      <c r="F69" s="161" t="s">
        <v>789</v>
      </c>
      <c r="G69" s="163"/>
    </row>
    <row r="70" spans="1:7" x14ac:dyDescent="0.25">
      <c r="A70" s="160">
        <v>60</v>
      </c>
      <c r="B70" s="161">
        <v>59</v>
      </c>
      <c r="C70" s="162">
        <v>3.5115740740740746E-2</v>
      </c>
      <c r="D70" s="161">
        <v>91</v>
      </c>
      <c r="E70" s="161" t="s">
        <v>790</v>
      </c>
      <c r="F70" s="161" t="s">
        <v>791</v>
      </c>
      <c r="G70" s="163"/>
    </row>
    <row r="71" spans="1:7" x14ac:dyDescent="0.25">
      <c r="A71" s="160">
        <v>61</v>
      </c>
      <c r="B71" s="161">
        <v>60</v>
      </c>
      <c r="C71" s="162">
        <v>3.5208333333333335E-2</v>
      </c>
      <c r="D71" s="161">
        <v>178</v>
      </c>
      <c r="E71" s="161" t="s">
        <v>792</v>
      </c>
      <c r="F71" s="161" t="s">
        <v>793</v>
      </c>
      <c r="G71" s="163"/>
    </row>
    <row r="72" spans="1:7" x14ac:dyDescent="0.25">
      <c r="A72" s="160">
        <v>62</v>
      </c>
      <c r="B72" s="161">
        <v>61</v>
      </c>
      <c r="C72" s="162">
        <v>3.5289351851851856E-2</v>
      </c>
      <c r="D72" s="161">
        <v>20</v>
      </c>
      <c r="E72" s="161" t="s">
        <v>794</v>
      </c>
      <c r="F72" s="161" t="s">
        <v>795</v>
      </c>
      <c r="G72" s="163"/>
    </row>
    <row r="73" spans="1:7" x14ac:dyDescent="0.25">
      <c r="A73" s="160">
        <v>63</v>
      </c>
      <c r="B73" s="161">
        <v>62</v>
      </c>
      <c r="C73" s="162">
        <v>3.5335648148148151E-2</v>
      </c>
      <c r="D73" s="161">
        <v>145</v>
      </c>
      <c r="E73" s="161" t="s">
        <v>46</v>
      </c>
      <c r="F73" s="161" t="s">
        <v>796</v>
      </c>
      <c r="G73" s="163"/>
    </row>
    <row r="74" spans="1:7" x14ac:dyDescent="0.25">
      <c r="A74" s="160">
        <v>64</v>
      </c>
      <c r="B74" s="161">
        <v>63</v>
      </c>
      <c r="C74" s="162">
        <v>3.5439814814814813E-2</v>
      </c>
      <c r="D74" s="161">
        <v>50</v>
      </c>
      <c r="E74" s="161" t="s">
        <v>6</v>
      </c>
      <c r="F74" s="161" t="s">
        <v>797</v>
      </c>
      <c r="G74" s="163"/>
    </row>
    <row r="75" spans="1:7" x14ac:dyDescent="0.25">
      <c r="A75" s="160">
        <v>66</v>
      </c>
      <c r="B75" s="161">
        <v>65</v>
      </c>
      <c r="C75" s="162">
        <v>3.5543981481481475E-2</v>
      </c>
      <c r="D75" s="161">
        <v>27</v>
      </c>
      <c r="E75" s="161" t="s">
        <v>4</v>
      </c>
      <c r="F75" s="161" t="s">
        <v>798</v>
      </c>
      <c r="G75" s="163"/>
    </row>
    <row r="76" spans="1:7" x14ac:dyDescent="0.25">
      <c r="A76" s="160">
        <v>67</v>
      </c>
      <c r="B76" s="161">
        <v>66</v>
      </c>
      <c r="C76" s="162">
        <v>3.5856481481481482E-2</v>
      </c>
      <c r="D76" s="161">
        <v>119</v>
      </c>
      <c r="E76" s="161" t="s">
        <v>799</v>
      </c>
      <c r="F76" s="161" t="s">
        <v>800</v>
      </c>
      <c r="G76" s="163"/>
    </row>
    <row r="77" spans="1:7" x14ac:dyDescent="0.25">
      <c r="A77" s="160">
        <v>68</v>
      </c>
      <c r="B77" s="161">
        <v>67</v>
      </c>
      <c r="C77" s="162">
        <v>3.5879629629629629E-2</v>
      </c>
      <c r="D77" s="161">
        <v>206</v>
      </c>
      <c r="E77" s="161" t="s">
        <v>801</v>
      </c>
      <c r="F77" s="161" t="s">
        <v>802</v>
      </c>
      <c r="G77" s="163"/>
    </row>
    <row r="78" spans="1:7" x14ac:dyDescent="0.25">
      <c r="A78" s="160">
        <v>69</v>
      </c>
      <c r="B78" s="161">
        <v>68</v>
      </c>
      <c r="C78" s="162">
        <v>3.5949074074074071E-2</v>
      </c>
      <c r="D78" s="161">
        <v>201</v>
      </c>
      <c r="E78" s="161" t="s">
        <v>803</v>
      </c>
      <c r="F78" s="161" t="s">
        <v>804</v>
      </c>
      <c r="G78" s="163"/>
    </row>
    <row r="79" spans="1:7" x14ac:dyDescent="0.25">
      <c r="A79" s="160">
        <v>70</v>
      </c>
      <c r="B79" s="161">
        <v>69</v>
      </c>
      <c r="C79" s="162">
        <v>3.6030092592592593E-2</v>
      </c>
      <c r="D79" s="161">
        <v>208</v>
      </c>
      <c r="E79" s="161" t="s">
        <v>774</v>
      </c>
      <c r="F79" s="161" t="s">
        <v>805</v>
      </c>
      <c r="G79" s="163"/>
    </row>
    <row r="80" spans="1:7" ht="45" x14ac:dyDescent="0.25">
      <c r="A80" s="160">
        <v>72</v>
      </c>
      <c r="B80" s="161">
        <v>71</v>
      </c>
      <c r="C80" s="162">
        <v>3.6215277777777777E-2</v>
      </c>
      <c r="D80" s="161">
        <v>18</v>
      </c>
      <c r="E80" s="161" t="s">
        <v>807</v>
      </c>
      <c r="F80" s="161" t="s">
        <v>808</v>
      </c>
      <c r="G80" s="161" t="s">
        <v>809</v>
      </c>
    </row>
    <row r="81" spans="1:7" ht="30" x14ac:dyDescent="0.25">
      <c r="A81" s="160">
        <v>73</v>
      </c>
      <c r="B81" s="161">
        <v>72</v>
      </c>
      <c r="C81" s="162">
        <v>3.6400462962962961E-2</v>
      </c>
      <c r="D81" s="161">
        <v>72</v>
      </c>
      <c r="E81" s="161" t="s">
        <v>694</v>
      </c>
      <c r="F81" s="161" t="s">
        <v>810</v>
      </c>
      <c r="G81" s="163"/>
    </row>
    <row r="82" spans="1:7" x14ac:dyDescent="0.25">
      <c r="A82" s="160">
        <v>74</v>
      </c>
      <c r="B82" s="161">
        <v>73</v>
      </c>
      <c r="C82" s="162">
        <v>3.6666666666666667E-2</v>
      </c>
      <c r="D82" s="161">
        <v>155</v>
      </c>
      <c r="E82" s="161" t="s">
        <v>811</v>
      </c>
      <c r="F82" s="161" t="s">
        <v>812</v>
      </c>
      <c r="G82" s="163"/>
    </row>
    <row r="83" spans="1:7" ht="45" x14ac:dyDescent="0.25">
      <c r="A83" s="160">
        <v>75</v>
      </c>
      <c r="B83" s="161">
        <v>74</v>
      </c>
      <c r="C83" s="162">
        <v>3.6805555555555557E-2</v>
      </c>
      <c r="D83" s="161">
        <v>88</v>
      </c>
      <c r="E83" s="161" t="s">
        <v>813</v>
      </c>
      <c r="F83" s="161" t="s">
        <v>814</v>
      </c>
      <c r="G83" s="161" t="s">
        <v>815</v>
      </c>
    </row>
    <row r="84" spans="1:7" x14ac:dyDescent="0.25">
      <c r="A84" s="160">
        <v>77</v>
      </c>
      <c r="B84" s="161">
        <v>76</v>
      </c>
      <c r="C84" s="162">
        <v>3.6979166666666667E-2</v>
      </c>
      <c r="D84" s="161">
        <v>94</v>
      </c>
      <c r="E84" s="161" t="s">
        <v>197</v>
      </c>
      <c r="F84" s="161" t="s">
        <v>817</v>
      </c>
      <c r="G84" s="163"/>
    </row>
    <row r="85" spans="1:7" x14ac:dyDescent="0.25">
      <c r="A85" s="160">
        <v>78</v>
      </c>
      <c r="B85" s="161">
        <v>77</v>
      </c>
      <c r="C85" s="162">
        <v>3.7013888888888888E-2</v>
      </c>
      <c r="D85" s="161">
        <v>149</v>
      </c>
      <c r="E85" s="161" t="s">
        <v>818</v>
      </c>
      <c r="F85" s="161" t="s">
        <v>819</v>
      </c>
      <c r="G85" s="163"/>
    </row>
    <row r="86" spans="1:7" x14ac:dyDescent="0.25">
      <c r="A86" s="160">
        <v>79</v>
      </c>
      <c r="B86" s="161">
        <v>78</v>
      </c>
      <c r="C86" s="162">
        <v>3.7048611111111109E-2</v>
      </c>
      <c r="D86" s="161">
        <v>176</v>
      </c>
      <c r="E86" s="161" t="s">
        <v>820</v>
      </c>
      <c r="F86" s="161" t="s">
        <v>821</v>
      </c>
      <c r="G86" s="163"/>
    </row>
    <row r="87" spans="1:7" x14ac:dyDescent="0.25">
      <c r="A87" s="160">
        <v>80</v>
      </c>
      <c r="B87" s="161">
        <v>79</v>
      </c>
      <c r="C87" s="162">
        <v>3.7060185185185189E-2</v>
      </c>
      <c r="D87" s="161">
        <v>23</v>
      </c>
      <c r="E87" s="161" t="s">
        <v>822</v>
      </c>
      <c r="F87" s="161" t="s">
        <v>823</v>
      </c>
      <c r="G87" s="163"/>
    </row>
    <row r="88" spans="1:7" x14ac:dyDescent="0.25">
      <c r="A88" s="160">
        <v>81</v>
      </c>
      <c r="B88" s="161">
        <v>80</v>
      </c>
      <c r="C88" s="162">
        <v>3.7071759259259256E-2</v>
      </c>
      <c r="D88" s="161">
        <v>190</v>
      </c>
      <c r="E88" s="161" t="s">
        <v>48</v>
      </c>
      <c r="F88" s="161" t="s">
        <v>824</v>
      </c>
      <c r="G88" s="163"/>
    </row>
    <row r="89" spans="1:7" x14ac:dyDescent="0.25">
      <c r="A89" s="160">
        <v>82</v>
      </c>
      <c r="B89" s="161">
        <v>81</v>
      </c>
      <c r="C89" s="162">
        <v>3.7187499999999998E-2</v>
      </c>
      <c r="D89" s="161">
        <v>156</v>
      </c>
      <c r="E89" s="161" t="s">
        <v>825</v>
      </c>
      <c r="F89" s="161" t="s">
        <v>826</v>
      </c>
      <c r="G89" s="163"/>
    </row>
    <row r="90" spans="1:7" ht="30" x14ac:dyDescent="0.25">
      <c r="A90" s="160">
        <v>83</v>
      </c>
      <c r="B90" s="161">
        <v>82</v>
      </c>
      <c r="C90" s="162">
        <v>3.7245370370370366E-2</v>
      </c>
      <c r="D90" s="161">
        <v>26</v>
      </c>
      <c r="E90" s="161" t="s">
        <v>827</v>
      </c>
      <c r="F90" s="161" t="s">
        <v>828</v>
      </c>
      <c r="G90" s="163"/>
    </row>
    <row r="91" spans="1:7" x14ac:dyDescent="0.25">
      <c r="A91" s="160">
        <v>84</v>
      </c>
      <c r="B91" s="161">
        <v>83</v>
      </c>
      <c r="C91" s="162">
        <v>3.7361111111111109E-2</v>
      </c>
      <c r="D91" s="161">
        <v>35</v>
      </c>
      <c r="E91" s="161" t="s">
        <v>61</v>
      </c>
      <c r="F91" s="161" t="s">
        <v>829</v>
      </c>
      <c r="G91" s="163"/>
    </row>
    <row r="92" spans="1:7" x14ac:dyDescent="0.25">
      <c r="A92" s="160">
        <v>86</v>
      </c>
      <c r="B92" s="161">
        <v>85</v>
      </c>
      <c r="C92" s="162">
        <v>3.7581018518518521E-2</v>
      </c>
      <c r="D92" s="161">
        <v>132</v>
      </c>
      <c r="E92" s="161" t="s">
        <v>179</v>
      </c>
      <c r="F92" s="161" t="s">
        <v>831</v>
      </c>
      <c r="G92" s="163"/>
    </row>
    <row r="93" spans="1:7" x14ac:dyDescent="0.25">
      <c r="A93" s="160">
        <v>87</v>
      </c>
      <c r="B93" s="161">
        <v>86</v>
      </c>
      <c r="C93" s="162">
        <v>3.7650462962962962E-2</v>
      </c>
      <c r="D93" s="161">
        <v>131</v>
      </c>
      <c r="E93" s="161" t="s">
        <v>70</v>
      </c>
      <c r="F93" s="161" t="s">
        <v>832</v>
      </c>
      <c r="G93" s="163"/>
    </row>
    <row r="94" spans="1:7" ht="45" x14ac:dyDescent="0.25">
      <c r="A94" s="160">
        <v>88</v>
      </c>
      <c r="B94" s="161">
        <v>87</v>
      </c>
      <c r="C94" s="162">
        <v>3.7662037037037036E-2</v>
      </c>
      <c r="D94" s="161">
        <v>160</v>
      </c>
      <c r="E94" s="161" t="s">
        <v>833</v>
      </c>
      <c r="F94" s="161" t="s">
        <v>834</v>
      </c>
      <c r="G94" s="161" t="s">
        <v>835</v>
      </c>
    </row>
    <row r="95" spans="1:7" x14ac:dyDescent="0.25">
      <c r="A95" s="160">
        <v>89</v>
      </c>
      <c r="B95" s="161">
        <v>88</v>
      </c>
      <c r="C95" s="162">
        <v>3.7731481481481484E-2</v>
      </c>
      <c r="D95" s="161">
        <v>115</v>
      </c>
      <c r="E95" s="161" t="s">
        <v>108</v>
      </c>
      <c r="F95" s="161" t="s">
        <v>836</v>
      </c>
      <c r="G95" s="163"/>
    </row>
    <row r="96" spans="1:7" x14ac:dyDescent="0.25">
      <c r="A96" s="160">
        <v>90</v>
      </c>
      <c r="B96" s="161">
        <v>89</v>
      </c>
      <c r="C96" s="162">
        <v>3.7743055555555557E-2</v>
      </c>
      <c r="D96" s="161">
        <v>43</v>
      </c>
      <c r="E96" s="161" t="s">
        <v>4</v>
      </c>
      <c r="F96" s="161" t="s">
        <v>837</v>
      </c>
      <c r="G96" s="163"/>
    </row>
    <row r="97" spans="1:7" x14ac:dyDescent="0.25">
      <c r="A97" s="160">
        <v>91</v>
      </c>
      <c r="B97" s="161">
        <v>90</v>
      </c>
      <c r="C97" s="162">
        <v>3.7928240740740742E-2</v>
      </c>
      <c r="D97" s="161">
        <v>180</v>
      </c>
      <c r="E97" s="161" t="s">
        <v>838</v>
      </c>
      <c r="F97" s="161" t="s">
        <v>839</v>
      </c>
      <c r="G97" s="163"/>
    </row>
    <row r="98" spans="1:7" x14ac:dyDescent="0.25">
      <c r="A98" s="160">
        <v>92</v>
      </c>
      <c r="B98" s="161">
        <v>91</v>
      </c>
      <c r="C98" s="162">
        <v>3.7928240740740742E-2</v>
      </c>
      <c r="D98" s="161">
        <v>49</v>
      </c>
      <c r="E98" s="161" t="s">
        <v>21</v>
      </c>
      <c r="F98" s="161" t="s">
        <v>137</v>
      </c>
      <c r="G98" s="163"/>
    </row>
    <row r="99" spans="1:7" x14ac:dyDescent="0.25">
      <c r="A99" s="160">
        <v>94</v>
      </c>
      <c r="B99" s="161">
        <v>93</v>
      </c>
      <c r="C99" s="162">
        <v>3.8263888888888889E-2</v>
      </c>
      <c r="D99" s="161">
        <v>37</v>
      </c>
      <c r="E99" s="161" t="s">
        <v>98</v>
      </c>
      <c r="F99" s="161" t="s">
        <v>781</v>
      </c>
      <c r="G99" s="163"/>
    </row>
    <row r="100" spans="1:7" x14ac:dyDescent="0.25">
      <c r="A100" s="160">
        <v>95</v>
      </c>
      <c r="B100" s="161">
        <v>94</v>
      </c>
      <c r="C100" s="162">
        <v>3.8344907407407411E-2</v>
      </c>
      <c r="D100" s="161">
        <v>169</v>
      </c>
      <c r="E100" s="161" t="s">
        <v>77</v>
      </c>
      <c r="F100" s="161" t="s">
        <v>840</v>
      </c>
      <c r="G100" s="163"/>
    </row>
    <row r="101" spans="1:7" x14ac:dyDescent="0.25">
      <c r="A101" s="160">
        <v>96</v>
      </c>
      <c r="B101" s="161">
        <v>95</v>
      </c>
      <c r="C101" s="162">
        <v>3.8483796296296294E-2</v>
      </c>
      <c r="D101" s="161">
        <v>21</v>
      </c>
      <c r="E101" s="161" t="s">
        <v>52</v>
      </c>
      <c r="F101" s="161" t="s">
        <v>841</v>
      </c>
      <c r="G101" s="163"/>
    </row>
    <row r="102" spans="1:7" x14ac:dyDescent="0.25">
      <c r="A102" s="160">
        <v>97</v>
      </c>
      <c r="B102" s="161">
        <v>96</v>
      </c>
      <c r="C102" s="162">
        <v>3.8530092592592595E-2</v>
      </c>
      <c r="D102" s="161">
        <v>144</v>
      </c>
      <c r="E102" s="161" t="s">
        <v>842</v>
      </c>
      <c r="F102" s="161" t="s">
        <v>698</v>
      </c>
      <c r="G102" s="163"/>
    </row>
    <row r="103" spans="1:7" x14ac:dyDescent="0.25">
      <c r="A103" s="160">
        <v>98</v>
      </c>
      <c r="B103" s="161">
        <v>97</v>
      </c>
      <c r="C103" s="162">
        <v>3.8576388888888889E-2</v>
      </c>
      <c r="D103" s="161">
        <v>104</v>
      </c>
      <c r="E103" s="161" t="s">
        <v>843</v>
      </c>
      <c r="F103" s="161" t="s">
        <v>844</v>
      </c>
      <c r="G103" s="163"/>
    </row>
    <row r="104" spans="1:7" x14ac:dyDescent="0.25">
      <c r="A104" s="160">
        <v>99</v>
      </c>
      <c r="B104" s="161">
        <v>98</v>
      </c>
      <c r="C104" s="162">
        <v>3.8726851851851853E-2</v>
      </c>
      <c r="D104" s="161">
        <v>7</v>
      </c>
      <c r="E104" s="161" t="s">
        <v>845</v>
      </c>
      <c r="F104" s="161" t="s">
        <v>846</v>
      </c>
      <c r="G104" s="163"/>
    </row>
    <row r="105" spans="1:7" x14ac:dyDescent="0.25">
      <c r="A105" s="160">
        <v>100</v>
      </c>
      <c r="B105" s="161">
        <v>99</v>
      </c>
      <c r="C105" s="162">
        <v>3.8993055555555552E-2</v>
      </c>
      <c r="D105" s="161">
        <v>167</v>
      </c>
      <c r="E105" s="161" t="s">
        <v>778</v>
      </c>
      <c r="F105" s="161" t="s">
        <v>779</v>
      </c>
      <c r="G105" s="163"/>
    </row>
    <row r="106" spans="1:7" x14ac:dyDescent="0.25">
      <c r="A106" s="160">
        <v>101</v>
      </c>
      <c r="B106" s="161">
        <v>100</v>
      </c>
      <c r="C106" s="162">
        <v>3.9270833333333331E-2</v>
      </c>
      <c r="D106" s="161">
        <v>172</v>
      </c>
      <c r="E106" s="161" t="s">
        <v>4</v>
      </c>
      <c r="F106" s="161" t="s">
        <v>847</v>
      </c>
      <c r="G106" s="163"/>
    </row>
    <row r="107" spans="1:7" x14ac:dyDescent="0.25">
      <c r="A107" s="160">
        <v>102</v>
      </c>
      <c r="B107" s="161">
        <v>101</v>
      </c>
      <c r="C107" s="162">
        <v>3.9305555555555559E-2</v>
      </c>
      <c r="D107" s="161">
        <v>161</v>
      </c>
      <c r="E107" s="161" t="s">
        <v>23</v>
      </c>
      <c r="F107" s="161" t="s">
        <v>137</v>
      </c>
      <c r="G107" s="163"/>
    </row>
    <row r="108" spans="1:7" x14ac:dyDescent="0.25">
      <c r="A108" s="160">
        <v>103</v>
      </c>
      <c r="B108" s="161">
        <v>102</v>
      </c>
      <c r="C108" s="162">
        <v>3.953703703703703E-2</v>
      </c>
      <c r="D108" s="161">
        <v>181</v>
      </c>
      <c r="E108" s="161" t="s">
        <v>68</v>
      </c>
      <c r="F108" s="161" t="s">
        <v>848</v>
      </c>
      <c r="G108" s="163"/>
    </row>
    <row r="109" spans="1:7" x14ac:dyDescent="0.25">
      <c r="A109" s="160">
        <v>104</v>
      </c>
      <c r="B109" s="161">
        <v>103</v>
      </c>
      <c r="C109" s="162">
        <v>3.9618055555555552E-2</v>
      </c>
      <c r="D109" s="161">
        <v>199</v>
      </c>
      <c r="E109" s="161" t="s">
        <v>849</v>
      </c>
      <c r="F109" s="161" t="s">
        <v>850</v>
      </c>
      <c r="G109" s="163"/>
    </row>
    <row r="110" spans="1:7" ht="30" x14ac:dyDescent="0.25">
      <c r="A110" s="160">
        <v>105</v>
      </c>
      <c r="B110" s="161">
        <v>104</v>
      </c>
      <c r="C110" s="162">
        <v>3.9629629629629633E-2</v>
      </c>
      <c r="D110" s="161">
        <v>74</v>
      </c>
      <c r="E110" s="161" t="s">
        <v>851</v>
      </c>
      <c r="F110" s="161" t="s">
        <v>852</v>
      </c>
      <c r="G110" s="163"/>
    </row>
    <row r="111" spans="1:7" x14ac:dyDescent="0.25">
      <c r="A111" s="160">
        <v>106</v>
      </c>
      <c r="B111" s="161">
        <v>105</v>
      </c>
      <c r="C111" s="162">
        <v>3.9664351851851853E-2</v>
      </c>
      <c r="D111" s="161">
        <v>116</v>
      </c>
      <c r="E111" s="161" t="s">
        <v>51</v>
      </c>
      <c r="F111" s="161" t="s">
        <v>754</v>
      </c>
      <c r="G111" s="163"/>
    </row>
    <row r="112" spans="1:7" x14ac:dyDescent="0.25">
      <c r="A112" s="160">
        <v>107</v>
      </c>
      <c r="B112" s="161">
        <v>106</v>
      </c>
      <c r="C112" s="162">
        <v>3.9675925925925927E-2</v>
      </c>
      <c r="D112" s="161">
        <v>73</v>
      </c>
      <c r="E112" s="161" t="s">
        <v>853</v>
      </c>
      <c r="F112" s="161" t="s">
        <v>854</v>
      </c>
      <c r="G112" s="163"/>
    </row>
    <row r="113" spans="1:7" x14ac:dyDescent="0.25">
      <c r="A113" s="160">
        <v>108</v>
      </c>
      <c r="B113" s="161">
        <v>107</v>
      </c>
      <c r="C113" s="162">
        <v>3.9699074074074074E-2</v>
      </c>
      <c r="D113" s="161">
        <v>184</v>
      </c>
      <c r="E113" s="161" t="s">
        <v>855</v>
      </c>
      <c r="F113" s="161" t="s">
        <v>846</v>
      </c>
      <c r="G113" s="163"/>
    </row>
    <row r="114" spans="1:7" x14ac:dyDescent="0.25">
      <c r="A114" s="160">
        <v>109</v>
      </c>
      <c r="B114" s="161">
        <v>108</v>
      </c>
      <c r="C114" s="162">
        <v>4.0196759259259258E-2</v>
      </c>
      <c r="D114" s="161">
        <v>136</v>
      </c>
      <c r="E114" s="161" t="s">
        <v>856</v>
      </c>
      <c r="F114" s="161" t="s">
        <v>857</v>
      </c>
      <c r="G114" s="163"/>
    </row>
    <row r="115" spans="1:7" x14ac:dyDescent="0.25">
      <c r="A115" s="160">
        <v>111</v>
      </c>
      <c r="B115" s="161">
        <v>110</v>
      </c>
      <c r="C115" s="162">
        <v>4.0393518518518516E-2</v>
      </c>
      <c r="D115" s="161">
        <v>84</v>
      </c>
      <c r="E115" s="161" t="s">
        <v>858</v>
      </c>
      <c r="F115" s="161" t="s">
        <v>859</v>
      </c>
      <c r="G115" s="163"/>
    </row>
    <row r="116" spans="1:7" x14ac:dyDescent="0.25">
      <c r="A116" s="160">
        <v>112</v>
      </c>
      <c r="B116" s="161">
        <v>111</v>
      </c>
      <c r="C116" s="162">
        <v>4.0601851851851854E-2</v>
      </c>
      <c r="D116" s="161">
        <v>130</v>
      </c>
      <c r="E116" s="161" t="s">
        <v>813</v>
      </c>
      <c r="F116" s="161" t="s">
        <v>832</v>
      </c>
      <c r="G116" s="163"/>
    </row>
    <row r="117" spans="1:7" ht="45" x14ac:dyDescent="0.25">
      <c r="A117" s="160">
        <v>113</v>
      </c>
      <c r="B117" s="161">
        <v>112</v>
      </c>
      <c r="C117" s="162">
        <v>4.0879629629629634E-2</v>
      </c>
      <c r="D117" s="161">
        <v>54</v>
      </c>
      <c r="E117" s="161" t="s">
        <v>860</v>
      </c>
      <c r="F117" s="161" t="s">
        <v>861</v>
      </c>
      <c r="G117" s="161" t="s">
        <v>862</v>
      </c>
    </row>
    <row r="118" spans="1:7" x14ac:dyDescent="0.25">
      <c r="A118" s="160">
        <v>114</v>
      </c>
      <c r="B118" s="161">
        <v>113</v>
      </c>
      <c r="C118" s="162">
        <v>4.0879629629629634E-2</v>
      </c>
      <c r="D118" s="161">
        <v>98</v>
      </c>
      <c r="E118" s="161" t="s">
        <v>94</v>
      </c>
      <c r="F118" s="161" t="s">
        <v>863</v>
      </c>
      <c r="G118" s="163"/>
    </row>
    <row r="119" spans="1:7" x14ac:dyDescent="0.25">
      <c r="A119" s="160">
        <v>115</v>
      </c>
      <c r="B119" s="161">
        <v>114</v>
      </c>
      <c r="C119" s="162">
        <v>4.1064814814814811E-2</v>
      </c>
      <c r="D119" s="161">
        <v>153</v>
      </c>
      <c r="E119" s="161" t="s">
        <v>864</v>
      </c>
      <c r="F119" s="161" t="s">
        <v>865</v>
      </c>
      <c r="G119" s="163"/>
    </row>
    <row r="120" spans="1:7" x14ac:dyDescent="0.25">
      <c r="A120" s="160">
        <v>116</v>
      </c>
      <c r="B120" s="161">
        <v>115</v>
      </c>
      <c r="C120" s="162">
        <v>4.1111111111111112E-2</v>
      </c>
      <c r="D120" s="161">
        <v>126</v>
      </c>
      <c r="E120" s="161" t="s">
        <v>866</v>
      </c>
      <c r="F120" s="161" t="s">
        <v>867</v>
      </c>
      <c r="G120" s="163"/>
    </row>
    <row r="121" spans="1:7" x14ac:dyDescent="0.25">
      <c r="A121" s="160">
        <v>117</v>
      </c>
      <c r="B121" s="161">
        <v>116</v>
      </c>
      <c r="C121" s="162">
        <v>4.1134259259259259E-2</v>
      </c>
      <c r="D121" s="161">
        <v>99</v>
      </c>
      <c r="E121" s="161" t="s">
        <v>103</v>
      </c>
      <c r="F121" s="161" t="s">
        <v>868</v>
      </c>
      <c r="G121" s="163"/>
    </row>
    <row r="122" spans="1:7" x14ac:dyDescent="0.25">
      <c r="A122" s="160">
        <v>119</v>
      </c>
      <c r="B122" s="161">
        <v>118</v>
      </c>
      <c r="C122" s="162">
        <v>4.1342592592592591E-2</v>
      </c>
      <c r="D122" s="161">
        <v>42</v>
      </c>
      <c r="E122" s="161" t="s">
        <v>869</v>
      </c>
      <c r="F122" s="161" t="s">
        <v>870</v>
      </c>
      <c r="G122" s="163"/>
    </row>
    <row r="123" spans="1:7" x14ac:dyDescent="0.25">
      <c r="A123" s="160">
        <v>120</v>
      </c>
      <c r="B123" s="161">
        <v>119</v>
      </c>
      <c r="C123" s="162">
        <v>4.1574074074074076E-2</v>
      </c>
      <c r="D123" s="161">
        <v>102</v>
      </c>
      <c r="E123" s="161" t="s">
        <v>48</v>
      </c>
      <c r="F123" s="161" t="s">
        <v>871</v>
      </c>
      <c r="G123" s="163"/>
    </row>
    <row r="124" spans="1:7" x14ac:dyDescent="0.25">
      <c r="A124" s="160">
        <v>121</v>
      </c>
      <c r="B124" s="161">
        <v>120</v>
      </c>
      <c r="C124" s="162">
        <v>4.1597222222222223E-2</v>
      </c>
      <c r="D124" s="161">
        <v>105</v>
      </c>
      <c r="E124" s="161" t="s">
        <v>834</v>
      </c>
      <c r="F124" s="161" t="s">
        <v>872</v>
      </c>
      <c r="G124" s="163"/>
    </row>
    <row r="125" spans="1:7" x14ac:dyDescent="0.25">
      <c r="A125" s="160">
        <v>122</v>
      </c>
      <c r="B125" s="161">
        <v>121</v>
      </c>
      <c r="C125" s="162">
        <v>4.1608796296296297E-2</v>
      </c>
      <c r="D125" s="161">
        <v>89</v>
      </c>
      <c r="E125" s="161" t="s">
        <v>855</v>
      </c>
      <c r="F125" s="161" t="s">
        <v>873</v>
      </c>
      <c r="G125" s="163"/>
    </row>
    <row r="126" spans="1:7" x14ac:dyDescent="0.25">
      <c r="A126" s="160">
        <v>123</v>
      </c>
      <c r="B126" s="161">
        <v>122</v>
      </c>
      <c r="C126" s="162">
        <v>4.1770833333333333E-2</v>
      </c>
      <c r="D126" s="161">
        <v>205</v>
      </c>
      <c r="E126" s="161" t="s">
        <v>874</v>
      </c>
      <c r="F126" s="161" t="s">
        <v>875</v>
      </c>
      <c r="G126" s="163"/>
    </row>
    <row r="127" spans="1:7" x14ac:dyDescent="0.25">
      <c r="A127" s="160">
        <v>124</v>
      </c>
      <c r="B127" s="161">
        <v>123</v>
      </c>
      <c r="C127" s="162">
        <v>4.1863425925925929E-2</v>
      </c>
      <c r="D127" s="161">
        <v>171</v>
      </c>
      <c r="E127" s="161" t="s">
        <v>856</v>
      </c>
      <c r="F127" s="161" t="s">
        <v>876</v>
      </c>
      <c r="G127" s="163"/>
    </row>
    <row r="128" spans="1:7" x14ac:dyDescent="0.25">
      <c r="A128" s="160">
        <v>125</v>
      </c>
      <c r="B128" s="161">
        <v>124</v>
      </c>
      <c r="C128" s="162">
        <v>4.189814814814815E-2</v>
      </c>
      <c r="D128" s="161">
        <v>78</v>
      </c>
      <c r="E128" s="161" t="s">
        <v>877</v>
      </c>
      <c r="F128" s="161" t="s">
        <v>770</v>
      </c>
      <c r="G128" s="163"/>
    </row>
    <row r="129" spans="1:7" x14ac:dyDescent="0.25">
      <c r="A129" s="160">
        <v>126</v>
      </c>
      <c r="B129" s="161">
        <v>125</v>
      </c>
      <c r="C129" s="162">
        <v>4.1921296296296297E-2</v>
      </c>
      <c r="D129" s="161">
        <v>117</v>
      </c>
      <c r="E129" s="161" t="s">
        <v>878</v>
      </c>
      <c r="F129" s="161" t="s">
        <v>707</v>
      </c>
      <c r="G129" s="163"/>
    </row>
    <row r="130" spans="1:7" ht="45" x14ac:dyDescent="0.25">
      <c r="A130" s="160">
        <v>127</v>
      </c>
      <c r="B130" s="161">
        <v>126</v>
      </c>
      <c r="C130" s="162">
        <v>4.1944444444444444E-2</v>
      </c>
      <c r="D130" s="161">
        <v>76</v>
      </c>
      <c r="E130" s="161" t="s">
        <v>879</v>
      </c>
      <c r="F130" s="161" t="s">
        <v>880</v>
      </c>
      <c r="G130" s="161" t="s">
        <v>881</v>
      </c>
    </row>
    <row r="131" spans="1:7" x14ac:dyDescent="0.25">
      <c r="A131" s="160">
        <v>128</v>
      </c>
      <c r="B131" s="161">
        <v>127</v>
      </c>
      <c r="C131" s="162">
        <v>4.1967592592592591E-2</v>
      </c>
      <c r="D131" s="161">
        <v>177</v>
      </c>
      <c r="E131" s="161" t="s">
        <v>882</v>
      </c>
      <c r="F131" s="161" t="s">
        <v>883</v>
      </c>
      <c r="G131" s="163"/>
    </row>
    <row r="132" spans="1:7" x14ac:dyDescent="0.25">
      <c r="A132" s="160">
        <v>129</v>
      </c>
      <c r="B132" s="161">
        <v>128</v>
      </c>
      <c r="C132" s="162">
        <v>4.1967592592592591E-2</v>
      </c>
      <c r="D132" s="161">
        <v>39</v>
      </c>
      <c r="E132" s="161" t="s">
        <v>884</v>
      </c>
      <c r="F132" s="161" t="s">
        <v>885</v>
      </c>
      <c r="G132" s="163"/>
    </row>
    <row r="133" spans="1:7" x14ac:dyDescent="0.25">
      <c r="A133" s="160">
        <v>130</v>
      </c>
      <c r="B133" s="161">
        <v>129</v>
      </c>
      <c r="C133" s="162">
        <v>4.2083333333333334E-2</v>
      </c>
      <c r="D133" s="161">
        <v>209</v>
      </c>
      <c r="E133" s="161" t="s">
        <v>886</v>
      </c>
      <c r="F133" s="161" t="s">
        <v>887</v>
      </c>
      <c r="G133" s="163"/>
    </row>
    <row r="134" spans="1:7" x14ac:dyDescent="0.25">
      <c r="A134" s="160">
        <v>131</v>
      </c>
      <c r="B134" s="161">
        <v>130</v>
      </c>
      <c r="C134" s="162">
        <v>4.2083333333333334E-2</v>
      </c>
      <c r="D134" s="161">
        <v>203</v>
      </c>
      <c r="E134" s="161" t="s">
        <v>888</v>
      </c>
      <c r="F134" s="161" t="s">
        <v>804</v>
      </c>
      <c r="G134" s="163"/>
    </row>
    <row r="135" spans="1:7" x14ac:dyDescent="0.25">
      <c r="A135" s="160">
        <v>132</v>
      </c>
      <c r="B135" s="161">
        <v>131</v>
      </c>
      <c r="C135" s="162">
        <v>4.2094907407407407E-2</v>
      </c>
      <c r="D135" s="161">
        <v>202</v>
      </c>
      <c r="E135" s="161" t="s">
        <v>888</v>
      </c>
      <c r="F135" s="161" t="s">
        <v>804</v>
      </c>
      <c r="G135" s="163"/>
    </row>
    <row r="136" spans="1:7" x14ac:dyDescent="0.25">
      <c r="A136" s="160">
        <v>133</v>
      </c>
      <c r="B136" s="161">
        <v>132</v>
      </c>
      <c r="C136" s="162">
        <v>4.2280092592592598E-2</v>
      </c>
      <c r="D136" s="161">
        <v>11</v>
      </c>
      <c r="E136" s="161" t="s">
        <v>54</v>
      </c>
      <c r="F136" s="161" t="s">
        <v>889</v>
      </c>
      <c r="G136" s="163"/>
    </row>
    <row r="137" spans="1:7" x14ac:dyDescent="0.25">
      <c r="A137" s="160">
        <v>134</v>
      </c>
      <c r="B137" s="161">
        <v>133</v>
      </c>
      <c r="C137" s="162">
        <v>4.2291666666666665E-2</v>
      </c>
      <c r="D137" s="161">
        <v>38</v>
      </c>
      <c r="E137" s="161" t="s">
        <v>811</v>
      </c>
      <c r="F137" s="161" t="s">
        <v>781</v>
      </c>
      <c r="G137" s="163"/>
    </row>
    <row r="138" spans="1:7" ht="30" x14ac:dyDescent="0.25">
      <c r="A138" s="160">
        <v>135</v>
      </c>
      <c r="B138" s="161">
        <v>134</v>
      </c>
      <c r="C138" s="162">
        <v>4.238425925925926E-2</v>
      </c>
      <c r="D138" s="161">
        <v>147</v>
      </c>
      <c r="E138" s="161" t="s">
        <v>890</v>
      </c>
      <c r="F138" s="161" t="s">
        <v>891</v>
      </c>
      <c r="G138" s="161" t="s">
        <v>892</v>
      </c>
    </row>
    <row r="139" spans="1:7" x14ac:dyDescent="0.25">
      <c r="A139" s="160">
        <v>136</v>
      </c>
      <c r="B139" s="161">
        <v>135</v>
      </c>
      <c r="C139" s="162">
        <v>4.2500000000000003E-2</v>
      </c>
      <c r="D139" s="161">
        <v>196</v>
      </c>
      <c r="E139" s="161" t="s">
        <v>893</v>
      </c>
      <c r="F139" s="161" t="s">
        <v>894</v>
      </c>
      <c r="G139" s="163"/>
    </row>
    <row r="140" spans="1:7" x14ac:dyDescent="0.25">
      <c r="A140" s="160">
        <v>137</v>
      </c>
      <c r="B140" s="161">
        <v>136</v>
      </c>
      <c r="C140" s="162">
        <v>4.2511574074074077E-2</v>
      </c>
      <c r="D140" s="161">
        <v>71</v>
      </c>
      <c r="E140" s="161" t="s">
        <v>895</v>
      </c>
      <c r="F140" s="161" t="s">
        <v>896</v>
      </c>
      <c r="G140" s="163"/>
    </row>
    <row r="141" spans="1:7" x14ac:dyDescent="0.25">
      <c r="A141" s="160">
        <v>138</v>
      </c>
      <c r="B141" s="161">
        <v>137</v>
      </c>
      <c r="C141" s="162">
        <v>4.2604166666666665E-2</v>
      </c>
      <c r="D141" s="161">
        <v>47</v>
      </c>
      <c r="E141" s="161" t="s">
        <v>68</v>
      </c>
      <c r="F141" s="161" t="s">
        <v>897</v>
      </c>
      <c r="G141" s="163"/>
    </row>
    <row r="142" spans="1:7" x14ac:dyDescent="0.25">
      <c r="A142" s="160">
        <v>139</v>
      </c>
      <c r="B142" s="161">
        <v>138</v>
      </c>
      <c r="C142" s="162">
        <v>4.2662037037037033E-2</v>
      </c>
      <c r="D142" s="161">
        <v>51</v>
      </c>
      <c r="E142" s="161" t="s">
        <v>898</v>
      </c>
      <c r="F142" s="161" t="s">
        <v>899</v>
      </c>
      <c r="G142" s="163"/>
    </row>
    <row r="143" spans="1:7" x14ac:dyDescent="0.25">
      <c r="A143" s="160">
        <v>140</v>
      </c>
      <c r="B143" s="161">
        <v>139</v>
      </c>
      <c r="C143" s="162">
        <v>4.3171296296296298E-2</v>
      </c>
      <c r="D143" s="161">
        <v>174</v>
      </c>
      <c r="E143" s="161" t="s">
        <v>900</v>
      </c>
      <c r="F143" s="161" t="s">
        <v>901</v>
      </c>
      <c r="G143" s="163"/>
    </row>
    <row r="144" spans="1:7" x14ac:dyDescent="0.25">
      <c r="A144" s="160">
        <v>141</v>
      </c>
      <c r="B144" s="161">
        <v>140</v>
      </c>
      <c r="C144" s="162">
        <v>4.3356481481481475E-2</v>
      </c>
      <c r="D144" s="161">
        <v>68</v>
      </c>
      <c r="E144" s="161" t="s">
        <v>902</v>
      </c>
      <c r="F144" s="161" t="s">
        <v>903</v>
      </c>
      <c r="G144" s="163"/>
    </row>
    <row r="145" spans="1:7" x14ac:dyDescent="0.25">
      <c r="A145" s="160">
        <v>142</v>
      </c>
      <c r="B145" s="161">
        <v>141</v>
      </c>
      <c r="C145" s="162">
        <v>4.3472222222222225E-2</v>
      </c>
      <c r="D145" s="161">
        <v>189</v>
      </c>
      <c r="E145" s="161" t="s">
        <v>904</v>
      </c>
      <c r="F145" s="161" t="s">
        <v>824</v>
      </c>
      <c r="G145" s="163"/>
    </row>
    <row r="146" spans="1:7" x14ac:dyDescent="0.25">
      <c r="A146" s="160">
        <v>143</v>
      </c>
      <c r="B146" s="161">
        <v>142</v>
      </c>
      <c r="C146" s="162">
        <v>4.3530092592592599E-2</v>
      </c>
      <c r="D146" s="161">
        <v>82</v>
      </c>
      <c r="E146" s="161" t="s">
        <v>905</v>
      </c>
      <c r="F146" s="161" t="s">
        <v>906</v>
      </c>
      <c r="G146" s="163"/>
    </row>
    <row r="147" spans="1:7" x14ac:dyDescent="0.25">
      <c r="A147" s="160">
        <v>144</v>
      </c>
      <c r="B147" s="161">
        <v>143</v>
      </c>
      <c r="C147" s="162">
        <v>4.3842592592592593E-2</v>
      </c>
      <c r="D147" s="161">
        <v>79</v>
      </c>
      <c r="E147" s="161" t="s">
        <v>765</v>
      </c>
      <c r="F147" s="161" t="s">
        <v>907</v>
      </c>
      <c r="G147" s="163"/>
    </row>
    <row r="148" spans="1:7" x14ac:dyDescent="0.25">
      <c r="A148" s="160">
        <v>145</v>
      </c>
      <c r="B148" s="161">
        <v>144</v>
      </c>
      <c r="C148" s="162">
        <v>4.4189814814814814E-2</v>
      </c>
      <c r="D148" s="161">
        <v>150</v>
      </c>
      <c r="E148" s="161" t="s">
        <v>908</v>
      </c>
      <c r="F148" s="161" t="s">
        <v>159</v>
      </c>
      <c r="G148" s="163"/>
    </row>
    <row r="149" spans="1:7" ht="30" x14ac:dyDescent="0.25">
      <c r="A149" s="160">
        <v>146</v>
      </c>
      <c r="B149" s="161">
        <v>145</v>
      </c>
      <c r="C149" s="162">
        <v>4.4282407407407409E-2</v>
      </c>
      <c r="D149" s="161">
        <v>6</v>
      </c>
      <c r="E149" s="161" t="s">
        <v>909</v>
      </c>
      <c r="F149" s="161" t="s">
        <v>910</v>
      </c>
      <c r="G149" s="163"/>
    </row>
    <row r="150" spans="1:7" x14ac:dyDescent="0.25">
      <c r="A150" s="160">
        <v>147</v>
      </c>
      <c r="B150" s="161">
        <v>146</v>
      </c>
      <c r="C150" s="162">
        <v>4.4872685185185189E-2</v>
      </c>
      <c r="D150" s="161">
        <v>118</v>
      </c>
      <c r="E150" s="161" t="s">
        <v>888</v>
      </c>
      <c r="F150" s="161" t="s">
        <v>911</v>
      </c>
      <c r="G150" s="163"/>
    </row>
    <row r="151" spans="1:7" x14ac:dyDescent="0.25">
      <c r="A151" s="160">
        <v>148</v>
      </c>
      <c r="B151" s="161">
        <v>147</v>
      </c>
      <c r="C151" s="162">
        <v>4.5462962962962962E-2</v>
      </c>
      <c r="D151" s="161">
        <v>143</v>
      </c>
      <c r="E151" s="161" t="s">
        <v>912</v>
      </c>
      <c r="F151" s="161" t="s">
        <v>913</v>
      </c>
      <c r="G151" s="163"/>
    </row>
    <row r="152" spans="1:7" x14ac:dyDescent="0.25">
      <c r="A152" s="160">
        <v>149</v>
      </c>
      <c r="B152" s="161">
        <v>148</v>
      </c>
      <c r="C152" s="162">
        <v>4.5474537037037042E-2</v>
      </c>
      <c r="D152" s="161">
        <v>141</v>
      </c>
      <c r="E152" s="161" t="s">
        <v>199</v>
      </c>
      <c r="F152" s="161" t="s">
        <v>698</v>
      </c>
      <c r="G152" s="163"/>
    </row>
    <row r="153" spans="1:7" x14ac:dyDescent="0.25">
      <c r="A153" s="160">
        <v>150</v>
      </c>
      <c r="B153" s="161">
        <v>149</v>
      </c>
      <c r="C153" s="162">
        <v>4.5486111111111109E-2</v>
      </c>
      <c r="D153" s="161">
        <v>194</v>
      </c>
      <c r="E153" s="161" t="s">
        <v>914</v>
      </c>
      <c r="F153" s="161" t="s">
        <v>915</v>
      </c>
      <c r="G153" s="163"/>
    </row>
    <row r="154" spans="1:7" x14ac:dyDescent="0.25">
      <c r="A154" s="160">
        <v>151</v>
      </c>
      <c r="B154" s="161">
        <v>150</v>
      </c>
      <c r="C154" s="162">
        <v>4.5509259259259256E-2</v>
      </c>
      <c r="D154" s="161">
        <v>8</v>
      </c>
      <c r="E154" s="161" t="s">
        <v>916</v>
      </c>
      <c r="F154" s="161" t="s">
        <v>917</v>
      </c>
      <c r="G154" s="163"/>
    </row>
    <row r="155" spans="1:7" x14ac:dyDescent="0.25">
      <c r="A155" s="160">
        <v>153</v>
      </c>
      <c r="B155" s="161">
        <v>152</v>
      </c>
      <c r="C155" s="162">
        <v>4.5555555555555551E-2</v>
      </c>
      <c r="D155" s="161">
        <v>86</v>
      </c>
      <c r="E155" s="161" t="s">
        <v>77</v>
      </c>
      <c r="F155" s="161" t="s">
        <v>918</v>
      </c>
      <c r="G155" s="163"/>
    </row>
    <row r="156" spans="1:7" x14ac:dyDescent="0.25">
      <c r="A156" s="160">
        <v>154</v>
      </c>
      <c r="B156" s="161">
        <v>153</v>
      </c>
      <c r="C156" s="162">
        <v>4.5624999999999999E-2</v>
      </c>
      <c r="D156" s="161">
        <v>87</v>
      </c>
      <c r="E156" s="161" t="s">
        <v>73</v>
      </c>
      <c r="F156" s="161" t="s">
        <v>151</v>
      </c>
      <c r="G156" s="163"/>
    </row>
    <row r="157" spans="1:7" x14ac:dyDescent="0.25">
      <c r="A157" s="160">
        <v>155</v>
      </c>
      <c r="B157" s="161">
        <v>154</v>
      </c>
      <c r="C157" s="162">
        <v>4.5636574074074072E-2</v>
      </c>
      <c r="D157" s="161">
        <v>121</v>
      </c>
      <c r="E157" s="161" t="s">
        <v>4</v>
      </c>
      <c r="F157" s="161" t="s">
        <v>919</v>
      </c>
      <c r="G157" s="163"/>
    </row>
    <row r="158" spans="1:7" x14ac:dyDescent="0.25">
      <c r="A158" s="160">
        <v>156</v>
      </c>
      <c r="B158" s="161">
        <v>155</v>
      </c>
      <c r="C158" s="162">
        <v>4.5694444444444447E-2</v>
      </c>
      <c r="D158" s="161">
        <v>133</v>
      </c>
      <c r="E158" s="161" t="s">
        <v>920</v>
      </c>
      <c r="F158" s="161" t="s">
        <v>921</v>
      </c>
      <c r="G158" s="163"/>
    </row>
    <row r="159" spans="1:7" x14ac:dyDescent="0.25">
      <c r="A159" s="160">
        <v>157</v>
      </c>
      <c r="B159" s="161">
        <v>156</v>
      </c>
      <c r="C159" s="162">
        <v>4.5868055555555558E-2</v>
      </c>
      <c r="D159" s="161">
        <v>10</v>
      </c>
      <c r="E159" s="161" t="s">
        <v>173</v>
      </c>
      <c r="F159" s="161" t="s">
        <v>922</v>
      </c>
      <c r="G159" s="163"/>
    </row>
    <row r="160" spans="1:7" x14ac:dyDescent="0.25">
      <c r="A160" s="160">
        <v>158</v>
      </c>
      <c r="B160" s="161">
        <v>157</v>
      </c>
      <c r="C160" s="162">
        <v>4.6053240740740742E-2</v>
      </c>
      <c r="D160" s="161">
        <v>59</v>
      </c>
      <c r="E160" s="161" t="s">
        <v>923</v>
      </c>
      <c r="F160" s="161" t="s">
        <v>924</v>
      </c>
      <c r="G160" s="163"/>
    </row>
    <row r="161" spans="1:7" x14ac:dyDescent="0.25">
      <c r="A161" s="160">
        <v>159</v>
      </c>
      <c r="B161" s="161">
        <v>158</v>
      </c>
      <c r="C161" s="162">
        <v>4.6203703703703698E-2</v>
      </c>
      <c r="D161" s="161">
        <v>158</v>
      </c>
      <c r="E161" s="161" t="s">
        <v>925</v>
      </c>
      <c r="F161" s="161" t="s">
        <v>926</v>
      </c>
      <c r="G161" s="163"/>
    </row>
    <row r="162" spans="1:7" x14ac:dyDescent="0.25">
      <c r="A162" s="160">
        <v>160</v>
      </c>
      <c r="B162" s="161">
        <v>159</v>
      </c>
      <c r="C162" s="162">
        <v>4.6215277777777779E-2</v>
      </c>
      <c r="D162" s="161">
        <v>192</v>
      </c>
      <c r="E162" s="161" t="s">
        <v>927</v>
      </c>
      <c r="F162" s="161" t="s">
        <v>928</v>
      </c>
      <c r="G162" s="163"/>
    </row>
    <row r="163" spans="1:7" x14ac:dyDescent="0.25">
      <c r="A163" s="160">
        <v>161</v>
      </c>
      <c r="B163" s="161">
        <v>160</v>
      </c>
      <c r="C163" s="162">
        <v>4.6273148148148147E-2</v>
      </c>
      <c r="D163" s="161">
        <v>112</v>
      </c>
      <c r="E163" s="161" t="s">
        <v>929</v>
      </c>
      <c r="F163" s="161" t="s">
        <v>930</v>
      </c>
      <c r="G163" s="163"/>
    </row>
    <row r="164" spans="1:7" x14ac:dyDescent="0.25">
      <c r="A164" s="160">
        <v>162</v>
      </c>
      <c r="B164" s="161">
        <v>161</v>
      </c>
      <c r="C164" s="162">
        <v>4.6365740740740742E-2</v>
      </c>
      <c r="D164" s="161">
        <v>53</v>
      </c>
      <c r="E164" s="161" t="s">
        <v>856</v>
      </c>
      <c r="F164" s="161" t="s">
        <v>931</v>
      </c>
      <c r="G164" s="163"/>
    </row>
    <row r="165" spans="1:7" x14ac:dyDescent="0.25">
      <c r="A165" s="160">
        <v>163</v>
      </c>
      <c r="B165" s="161">
        <v>162</v>
      </c>
      <c r="C165" s="162">
        <v>4.6909722222222221E-2</v>
      </c>
      <c r="D165" s="161">
        <v>65</v>
      </c>
      <c r="E165" s="161" t="s">
        <v>932</v>
      </c>
      <c r="F165" s="161" t="s">
        <v>933</v>
      </c>
      <c r="G165" s="163"/>
    </row>
    <row r="166" spans="1:7" x14ac:dyDescent="0.25">
      <c r="A166" s="160">
        <v>164</v>
      </c>
      <c r="B166" s="161">
        <v>163</v>
      </c>
      <c r="C166" s="162">
        <v>4.7037037037037037E-2</v>
      </c>
      <c r="D166" s="161">
        <v>97</v>
      </c>
      <c r="E166" s="161" t="s">
        <v>934</v>
      </c>
      <c r="F166" s="161" t="s">
        <v>797</v>
      </c>
      <c r="G166" s="163"/>
    </row>
    <row r="167" spans="1:7" x14ac:dyDescent="0.25">
      <c r="A167" s="160">
        <v>166</v>
      </c>
      <c r="B167" s="161">
        <v>165</v>
      </c>
      <c r="C167" s="162">
        <v>4.71875E-2</v>
      </c>
      <c r="D167" s="161">
        <v>139</v>
      </c>
      <c r="E167" s="161" t="s">
        <v>838</v>
      </c>
      <c r="F167" s="161" t="s">
        <v>935</v>
      </c>
      <c r="G167" s="163"/>
    </row>
    <row r="168" spans="1:7" x14ac:dyDescent="0.25">
      <c r="A168" s="160">
        <v>167</v>
      </c>
      <c r="B168" s="161">
        <v>166</v>
      </c>
      <c r="C168" s="162">
        <v>4.7500000000000007E-2</v>
      </c>
      <c r="D168" s="161">
        <v>33</v>
      </c>
      <c r="E168" s="161" t="s">
        <v>936</v>
      </c>
      <c r="F168" s="161" t="s">
        <v>937</v>
      </c>
      <c r="G168" s="163"/>
    </row>
    <row r="169" spans="1:7" x14ac:dyDescent="0.25">
      <c r="A169" s="160">
        <v>168</v>
      </c>
      <c r="B169" s="161">
        <v>167</v>
      </c>
      <c r="C169" s="162">
        <v>4.7615740740740743E-2</v>
      </c>
      <c r="D169" s="161">
        <v>64</v>
      </c>
      <c r="E169" s="161" t="s">
        <v>938</v>
      </c>
      <c r="F169" s="161" t="s">
        <v>755</v>
      </c>
      <c r="G169" s="163"/>
    </row>
    <row r="170" spans="1:7" x14ac:dyDescent="0.25">
      <c r="A170" s="160">
        <v>170</v>
      </c>
      <c r="B170" s="161">
        <v>169</v>
      </c>
      <c r="C170" s="162">
        <v>4.8136574074074075E-2</v>
      </c>
      <c r="D170" s="161">
        <v>135</v>
      </c>
      <c r="E170" s="161" t="s">
        <v>939</v>
      </c>
      <c r="F170" s="161" t="s">
        <v>940</v>
      </c>
      <c r="G170" s="163"/>
    </row>
    <row r="171" spans="1:7" x14ac:dyDescent="0.25">
      <c r="A171" s="160">
        <v>171</v>
      </c>
      <c r="B171" s="161">
        <v>170</v>
      </c>
      <c r="C171" s="162">
        <v>4.8310185185185185E-2</v>
      </c>
      <c r="D171" s="161">
        <v>13</v>
      </c>
      <c r="E171" s="161" t="s">
        <v>941</v>
      </c>
      <c r="F171" s="161" t="s">
        <v>942</v>
      </c>
      <c r="G171" s="163"/>
    </row>
    <row r="172" spans="1:7" x14ac:dyDescent="0.25">
      <c r="A172" s="160">
        <v>172</v>
      </c>
      <c r="B172" s="161">
        <v>171</v>
      </c>
      <c r="C172" s="162">
        <v>4.8310185185185185E-2</v>
      </c>
      <c r="D172" s="161">
        <v>15</v>
      </c>
      <c r="E172" s="161" t="s">
        <v>943</v>
      </c>
      <c r="F172" s="161" t="s">
        <v>944</v>
      </c>
      <c r="G172" s="163"/>
    </row>
    <row r="173" spans="1:7" x14ac:dyDescent="0.25">
      <c r="A173" s="160">
        <v>173</v>
      </c>
      <c r="B173" s="161">
        <v>172</v>
      </c>
      <c r="C173" s="162">
        <v>4.8321759259259266E-2</v>
      </c>
      <c r="D173" s="161">
        <v>137</v>
      </c>
      <c r="E173" s="161" t="s">
        <v>945</v>
      </c>
      <c r="F173" s="161" t="s">
        <v>946</v>
      </c>
      <c r="G173" s="163"/>
    </row>
    <row r="174" spans="1:7" x14ac:dyDescent="0.25">
      <c r="A174" s="160">
        <v>174</v>
      </c>
      <c r="B174" s="161">
        <v>173</v>
      </c>
      <c r="C174" s="162">
        <v>4.8402777777777774E-2</v>
      </c>
      <c r="D174" s="161">
        <v>9</v>
      </c>
      <c r="E174" s="161" t="s">
        <v>69</v>
      </c>
      <c r="F174" s="161" t="s">
        <v>947</v>
      </c>
      <c r="G174" s="163"/>
    </row>
    <row r="175" spans="1:7" x14ac:dyDescent="0.25">
      <c r="A175" s="160">
        <v>175</v>
      </c>
      <c r="B175" s="161">
        <v>174</v>
      </c>
      <c r="C175" s="162">
        <v>4.8483796296296296E-2</v>
      </c>
      <c r="D175" s="161">
        <v>19</v>
      </c>
      <c r="E175" s="161" t="s">
        <v>948</v>
      </c>
      <c r="F175" s="161" t="s">
        <v>949</v>
      </c>
      <c r="G175" s="163"/>
    </row>
    <row r="176" spans="1:7" x14ac:dyDescent="0.25">
      <c r="A176" s="160">
        <v>176</v>
      </c>
      <c r="B176" s="161">
        <v>175</v>
      </c>
      <c r="C176" s="162">
        <v>4.8935185185185186E-2</v>
      </c>
      <c r="D176" s="161">
        <v>16</v>
      </c>
      <c r="E176" s="161" t="s">
        <v>820</v>
      </c>
      <c r="F176" s="161" t="s">
        <v>950</v>
      </c>
      <c r="G176" s="163"/>
    </row>
    <row r="177" spans="1:7" x14ac:dyDescent="0.25">
      <c r="A177" s="160">
        <v>177</v>
      </c>
      <c r="B177" s="161">
        <v>176</v>
      </c>
      <c r="C177" s="162">
        <v>4.9027777777777781E-2</v>
      </c>
      <c r="D177" s="161">
        <v>83</v>
      </c>
      <c r="E177" s="161" t="s">
        <v>951</v>
      </c>
      <c r="F177" s="161" t="s">
        <v>802</v>
      </c>
      <c r="G177" s="163"/>
    </row>
    <row r="178" spans="1:7" ht="30" x14ac:dyDescent="0.25">
      <c r="A178" s="160">
        <v>178</v>
      </c>
      <c r="B178" s="161">
        <v>177</v>
      </c>
      <c r="C178" s="162">
        <v>5.0312500000000003E-2</v>
      </c>
      <c r="D178" s="161">
        <v>107</v>
      </c>
      <c r="E178" s="161" t="s">
        <v>952</v>
      </c>
      <c r="F178" s="161" t="s">
        <v>953</v>
      </c>
      <c r="G178" s="163"/>
    </row>
    <row r="179" spans="1:7" ht="30" x14ac:dyDescent="0.25">
      <c r="A179" s="160">
        <v>179</v>
      </c>
      <c r="B179" s="161">
        <v>178</v>
      </c>
      <c r="C179" s="162">
        <v>5.1099537037037041E-2</v>
      </c>
      <c r="D179" s="161">
        <v>12</v>
      </c>
      <c r="E179" s="161" t="s">
        <v>954</v>
      </c>
      <c r="F179" s="161" t="s">
        <v>955</v>
      </c>
      <c r="G179" s="163"/>
    </row>
    <row r="180" spans="1:7" x14ac:dyDescent="0.25">
      <c r="A180" s="160">
        <v>180</v>
      </c>
      <c r="B180" s="161">
        <v>179</v>
      </c>
      <c r="C180" s="162">
        <v>5.153935185185185E-2</v>
      </c>
      <c r="D180" s="161">
        <v>3</v>
      </c>
      <c r="E180" s="161" t="s">
        <v>956</v>
      </c>
      <c r="F180" s="161" t="s">
        <v>957</v>
      </c>
      <c r="G180" s="163"/>
    </row>
    <row r="181" spans="1:7" ht="45" x14ac:dyDescent="0.25">
      <c r="A181" s="160">
        <v>181</v>
      </c>
      <c r="B181" s="161">
        <v>180</v>
      </c>
      <c r="C181" s="162">
        <v>5.1956018518518519E-2</v>
      </c>
      <c r="D181" s="161">
        <v>113</v>
      </c>
      <c r="E181" s="161" t="s">
        <v>958</v>
      </c>
      <c r="F181" s="161" t="s">
        <v>959</v>
      </c>
      <c r="G181" s="161" t="s">
        <v>960</v>
      </c>
    </row>
    <row r="182" spans="1:7" x14ac:dyDescent="0.25">
      <c r="A182" s="160">
        <v>182</v>
      </c>
      <c r="B182" s="161">
        <v>181</v>
      </c>
      <c r="C182" s="162">
        <v>5.2546296296296292E-2</v>
      </c>
      <c r="D182" s="161">
        <v>85</v>
      </c>
      <c r="E182" s="161" t="s">
        <v>961</v>
      </c>
      <c r="F182" s="161" t="s">
        <v>962</v>
      </c>
      <c r="G182" s="163"/>
    </row>
    <row r="183" spans="1:7" x14ac:dyDescent="0.25">
      <c r="A183" s="160">
        <v>183</v>
      </c>
      <c r="B183" s="161">
        <v>182</v>
      </c>
      <c r="C183" s="162">
        <v>5.2638888888888895E-2</v>
      </c>
      <c r="D183" s="161">
        <v>127</v>
      </c>
      <c r="E183" s="161" t="s">
        <v>963</v>
      </c>
      <c r="F183" s="161" t="s">
        <v>964</v>
      </c>
      <c r="G183" s="163"/>
    </row>
    <row r="184" spans="1:7" x14ac:dyDescent="0.25">
      <c r="A184" s="160">
        <v>184</v>
      </c>
      <c r="B184" s="161">
        <v>183</v>
      </c>
      <c r="C184" s="162">
        <v>5.5057870370370375E-2</v>
      </c>
      <c r="D184" s="161">
        <v>96</v>
      </c>
      <c r="E184" s="161" t="s">
        <v>21</v>
      </c>
      <c r="F184" s="161" t="s">
        <v>159</v>
      </c>
      <c r="G184" s="163"/>
    </row>
    <row r="185" spans="1:7" x14ac:dyDescent="0.25">
      <c r="A185" s="160">
        <v>185</v>
      </c>
      <c r="B185" s="161">
        <v>184</v>
      </c>
      <c r="C185" s="162">
        <v>5.5543981481481486E-2</v>
      </c>
      <c r="D185" s="161">
        <v>93</v>
      </c>
      <c r="E185" s="161" t="s">
        <v>965</v>
      </c>
      <c r="F185" s="161" t="s">
        <v>966</v>
      </c>
      <c r="G185" s="163"/>
    </row>
    <row r="186" spans="1:7" x14ac:dyDescent="0.25">
      <c r="A186" s="160">
        <v>186</v>
      </c>
      <c r="B186" s="161">
        <v>185</v>
      </c>
      <c r="C186" s="162">
        <v>5.6643518518518517E-2</v>
      </c>
      <c r="D186" s="161">
        <v>58</v>
      </c>
      <c r="E186" s="161" t="s">
        <v>967</v>
      </c>
      <c r="F186" s="161" t="s">
        <v>968</v>
      </c>
      <c r="G186" s="163"/>
    </row>
    <row r="187" spans="1:7" ht="30" x14ac:dyDescent="0.25">
      <c r="A187" s="160">
        <v>187</v>
      </c>
      <c r="B187" s="161">
        <v>186</v>
      </c>
      <c r="C187" s="162">
        <v>5.8796296296296298E-2</v>
      </c>
      <c r="D187" s="161">
        <v>30</v>
      </c>
      <c r="E187" s="161" t="s">
        <v>969</v>
      </c>
      <c r="F187" s="161" t="s">
        <v>970</v>
      </c>
      <c r="G187" s="163"/>
    </row>
  </sheetData>
  <sortState xmlns:xlrd2="http://schemas.microsoft.com/office/spreadsheetml/2017/richdata2" ref="A2:I187">
    <sortCondition ref="H2:H187"/>
    <sortCondition ref="C2:C187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47"/>
  <sheetViews>
    <sheetView workbookViewId="0">
      <selection activeCell="D26" sqref="D26"/>
    </sheetView>
  </sheetViews>
  <sheetFormatPr defaultColWidth="9.140625" defaultRowHeight="15" x14ac:dyDescent="0.25"/>
  <cols>
    <col min="1" max="3" width="9.140625" style="9"/>
    <col min="4" max="4" width="19" style="9" customWidth="1"/>
    <col min="5" max="16384" width="9.140625" style="9"/>
  </cols>
  <sheetData>
    <row r="1" spans="1:12" x14ac:dyDescent="0.25">
      <c r="A1">
        <v>18</v>
      </c>
      <c r="B1" s="60">
        <v>2.6932870370370371E-2</v>
      </c>
      <c r="C1" t="s">
        <v>4</v>
      </c>
      <c r="D1" t="s">
        <v>5</v>
      </c>
      <c r="E1" s="9">
        <v>1</v>
      </c>
      <c r="F1" s="9">
        <v>10</v>
      </c>
    </row>
    <row r="2" spans="1:12" s="40" customFormat="1" x14ac:dyDescent="0.25">
      <c r="A2">
        <v>30</v>
      </c>
      <c r="B2" s="60">
        <v>2.884259259259259E-2</v>
      </c>
      <c r="C2" t="s">
        <v>59</v>
      </c>
      <c r="D2" t="s">
        <v>60</v>
      </c>
      <c r="E2" s="9">
        <v>1</v>
      </c>
      <c r="F2" s="9">
        <v>9</v>
      </c>
      <c r="G2" s="9"/>
      <c r="H2" s="9"/>
      <c r="I2" s="9"/>
      <c r="J2" s="9"/>
      <c r="K2" s="9"/>
      <c r="L2" s="9"/>
    </row>
    <row r="3" spans="1:12" s="40" customFormat="1" x14ac:dyDescent="0.25">
      <c r="A3">
        <v>36</v>
      </c>
      <c r="B3" s="60">
        <v>2.9537037037037039E-2</v>
      </c>
      <c r="C3" t="s">
        <v>160</v>
      </c>
      <c r="D3" t="s">
        <v>55</v>
      </c>
      <c r="E3" s="9">
        <v>1</v>
      </c>
      <c r="F3" s="9">
        <v>8</v>
      </c>
      <c r="G3" s="9"/>
      <c r="H3" s="9"/>
      <c r="I3" s="9"/>
      <c r="J3" s="9"/>
      <c r="K3" s="9"/>
      <c r="L3" s="9"/>
    </row>
    <row r="4" spans="1:12" s="40" customFormat="1" x14ac:dyDescent="0.25">
      <c r="A4">
        <v>54</v>
      </c>
      <c r="B4" s="60">
        <v>3.2349537037037038E-2</v>
      </c>
      <c r="C4" t="s">
        <v>108</v>
      </c>
      <c r="D4" t="s">
        <v>26</v>
      </c>
      <c r="E4" s="9">
        <v>2</v>
      </c>
      <c r="F4" s="9">
        <v>10</v>
      </c>
      <c r="G4" s="9"/>
      <c r="H4" s="9"/>
      <c r="I4" s="9"/>
      <c r="J4" s="9"/>
      <c r="K4" s="9"/>
      <c r="L4" s="9"/>
    </row>
    <row r="5" spans="1:12" s="40" customFormat="1" x14ac:dyDescent="0.25">
      <c r="A5">
        <v>56</v>
      </c>
      <c r="B5" s="60">
        <v>3.2812500000000001E-2</v>
      </c>
      <c r="C5" t="s">
        <v>23</v>
      </c>
      <c r="D5" t="s">
        <v>118</v>
      </c>
      <c r="E5" s="9">
        <v>2</v>
      </c>
      <c r="F5" s="9">
        <v>9</v>
      </c>
      <c r="G5" s="9"/>
      <c r="H5" s="9"/>
      <c r="I5" s="9"/>
      <c r="J5" s="9"/>
      <c r="K5" s="9"/>
      <c r="L5" s="9"/>
    </row>
    <row r="6" spans="1:12" s="40" customFormat="1" x14ac:dyDescent="0.25">
      <c r="A6">
        <v>61</v>
      </c>
      <c r="B6" s="60">
        <v>3.3148148148148149E-2</v>
      </c>
      <c r="C6" t="s">
        <v>202</v>
      </c>
      <c r="D6" t="s">
        <v>140</v>
      </c>
      <c r="E6" s="9">
        <v>2</v>
      </c>
      <c r="F6" s="9">
        <v>8</v>
      </c>
      <c r="G6" s="9"/>
      <c r="H6" s="9"/>
      <c r="I6" s="9"/>
      <c r="J6" s="9"/>
      <c r="K6" s="9"/>
      <c r="L6" s="9"/>
    </row>
    <row r="7" spans="1:12" s="40" customFormat="1" x14ac:dyDescent="0.25">
      <c r="A7">
        <v>70</v>
      </c>
      <c r="B7" s="60">
        <v>3.453703703703704E-2</v>
      </c>
      <c r="C7" t="s">
        <v>74</v>
      </c>
      <c r="D7" t="s">
        <v>5</v>
      </c>
      <c r="E7" s="9">
        <v>2</v>
      </c>
      <c r="F7" s="9">
        <v>7</v>
      </c>
      <c r="G7" s="9"/>
      <c r="H7" s="9"/>
      <c r="I7" s="9"/>
      <c r="J7" s="9"/>
      <c r="K7" s="9"/>
      <c r="L7" s="9"/>
    </row>
    <row r="8" spans="1:12" s="40" customFormat="1" x14ac:dyDescent="0.25">
      <c r="A8">
        <v>71</v>
      </c>
      <c r="B8" s="60">
        <v>3.4722222222222224E-2</v>
      </c>
      <c r="C8" t="s">
        <v>17</v>
      </c>
      <c r="D8" t="s">
        <v>115</v>
      </c>
      <c r="E8" s="9">
        <v>2</v>
      </c>
      <c r="F8" s="9">
        <v>6</v>
      </c>
      <c r="G8" s="9"/>
      <c r="H8" s="9"/>
      <c r="I8" s="9"/>
      <c r="J8" s="9"/>
      <c r="K8" s="9"/>
      <c r="L8" s="9"/>
    </row>
    <row r="9" spans="1:12" s="40" customFormat="1" x14ac:dyDescent="0.25">
      <c r="A9">
        <v>75</v>
      </c>
      <c r="B9" s="60">
        <v>3.4965277777777783E-2</v>
      </c>
      <c r="C9" t="s">
        <v>198</v>
      </c>
      <c r="D9" t="s">
        <v>18</v>
      </c>
      <c r="E9" s="9">
        <v>3</v>
      </c>
      <c r="F9" s="9">
        <v>10</v>
      </c>
      <c r="G9" s="9"/>
      <c r="H9" s="9"/>
      <c r="I9" s="9"/>
      <c r="J9" s="9"/>
      <c r="K9" s="9"/>
      <c r="L9" s="9"/>
    </row>
    <row r="10" spans="1:12" s="40" customFormat="1" x14ac:dyDescent="0.25">
      <c r="A10">
        <v>102</v>
      </c>
      <c r="B10" s="60">
        <v>3.788194444444444E-2</v>
      </c>
      <c r="C10" t="s">
        <v>15</v>
      </c>
      <c r="D10" t="s">
        <v>129</v>
      </c>
      <c r="E10" s="9">
        <v>3</v>
      </c>
      <c r="F10" s="9">
        <v>9</v>
      </c>
      <c r="G10" s="9"/>
      <c r="H10" s="9"/>
      <c r="I10" s="9"/>
      <c r="J10" s="9"/>
      <c r="K10" s="9"/>
      <c r="L10" s="9"/>
    </row>
    <row r="11" spans="1:12" s="40" customFormat="1" x14ac:dyDescent="0.25">
      <c r="A11">
        <v>107</v>
      </c>
      <c r="B11" s="60">
        <v>3.8449074074074073E-2</v>
      </c>
      <c r="C11" t="s">
        <v>112</v>
      </c>
      <c r="D11" t="s">
        <v>24</v>
      </c>
      <c r="E11" s="9">
        <v>3</v>
      </c>
      <c r="F11" s="9">
        <v>8</v>
      </c>
      <c r="G11" s="9"/>
      <c r="H11" s="9"/>
      <c r="I11" s="9"/>
      <c r="J11" s="9"/>
      <c r="K11" s="9"/>
      <c r="L11" s="9"/>
    </row>
    <row r="12" spans="1:12" s="40" customFormat="1" x14ac:dyDescent="0.25">
      <c r="A12">
        <v>108</v>
      </c>
      <c r="B12" s="60">
        <v>3.8460648148148147E-2</v>
      </c>
      <c r="C12" t="s">
        <v>86</v>
      </c>
      <c r="D12" t="s">
        <v>87</v>
      </c>
      <c r="E12" s="40">
        <v>3</v>
      </c>
      <c r="F12" s="40">
        <v>7</v>
      </c>
    </row>
    <row r="13" spans="1:12" s="40" customFormat="1" x14ac:dyDescent="0.25">
      <c r="A13">
        <v>115</v>
      </c>
      <c r="B13" s="60">
        <v>3.953703703703703E-2</v>
      </c>
      <c r="C13" t="s">
        <v>70</v>
      </c>
      <c r="D13" t="s">
        <v>71</v>
      </c>
      <c r="E13" s="40">
        <v>3</v>
      </c>
      <c r="F13" s="40">
        <v>6</v>
      </c>
    </row>
    <row r="14" spans="1:12" s="40" customFormat="1" x14ac:dyDescent="0.25">
      <c r="A14">
        <v>116</v>
      </c>
      <c r="B14" s="60">
        <v>3.9548611111111111E-2</v>
      </c>
      <c r="C14" t="s">
        <v>88</v>
      </c>
      <c r="D14" t="s">
        <v>80</v>
      </c>
      <c r="E14" s="40">
        <v>3</v>
      </c>
      <c r="F14" s="40">
        <v>5</v>
      </c>
    </row>
    <row r="15" spans="1:12" s="40" customFormat="1" x14ac:dyDescent="0.25">
      <c r="A15">
        <v>135</v>
      </c>
      <c r="B15" s="60">
        <v>4.5416666666666668E-2</v>
      </c>
      <c r="C15" t="s">
        <v>179</v>
      </c>
      <c r="D15" t="s">
        <v>180</v>
      </c>
      <c r="E15" s="9">
        <v>3</v>
      </c>
      <c r="F15" s="9">
        <v>4</v>
      </c>
      <c r="G15" s="9"/>
      <c r="H15" s="9"/>
      <c r="I15" s="9"/>
      <c r="J15" s="9"/>
      <c r="K15" s="9"/>
      <c r="L15" s="9"/>
    </row>
    <row r="16" spans="1:12" s="40" customFormat="1" x14ac:dyDescent="0.25">
      <c r="A16">
        <v>124</v>
      </c>
      <c r="B16" s="60">
        <v>4.0856481481481487E-2</v>
      </c>
      <c r="C16" t="s">
        <v>22</v>
      </c>
      <c r="D16" t="s">
        <v>55</v>
      </c>
      <c r="E16" s="9">
        <v>4</v>
      </c>
      <c r="F16" s="9">
        <v>10</v>
      </c>
      <c r="G16" s="9"/>
      <c r="H16" s="9"/>
      <c r="I16" s="9"/>
      <c r="J16" s="9"/>
      <c r="K16" s="9"/>
      <c r="L16" s="9"/>
    </row>
    <row r="17" spans="1:12" s="40" customFormat="1" x14ac:dyDescent="0.25">
      <c r="A17">
        <v>128</v>
      </c>
      <c r="B17" s="60">
        <v>4.2361111111111106E-2</v>
      </c>
      <c r="C17" t="s">
        <v>203</v>
      </c>
      <c r="D17" t="s">
        <v>29</v>
      </c>
      <c r="E17" s="9">
        <v>4</v>
      </c>
      <c r="F17" s="9">
        <v>9</v>
      </c>
      <c r="G17" s="9"/>
      <c r="H17" s="9"/>
      <c r="I17" s="9"/>
      <c r="J17" s="9"/>
      <c r="K17" s="9"/>
      <c r="L17" s="9"/>
    </row>
    <row r="18" spans="1:12" s="40" customFormat="1" x14ac:dyDescent="0.25">
      <c r="A18">
        <v>138</v>
      </c>
      <c r="B18" s="60">
        <v>4.7199074074074067E-2</v>
      </c>
      <c r="C18" t="s">
        <v>139</v>
      </c>
      <c r="D18" t="s">
        <v>140</v>
      </c>
      <c r="E18" s="9">
        <v>4</v>
      </c>
      <c r="F18" s="9">
        <v>8</v>
      </c>
      <c r="G18" s="9"/>
      <c r="H18" s="9"/>
      <c r="I18" s="9"/>
      <c r="J18" s="9"/>
      <c r="K18" s="9"/>
      <c r="L18" s="9"/>
    </row>
    <row r="19" spans="1:12" s="40" customFormat="1" x14ac:dyDescent="0.25">
      <c r="A19">
        <v>39</v>
      </c>
      <c r="B19" s="60">
        <v>2.9988425925925922E-2</v>
      </c>
      <c r="C19" t="s">
        <v>54</v>
      </c>
      <c r="D19" t="s">
        <v>55</v>
      </c>
      <c r="E19" s="9" t="s">
        <v>110</v>
      </c>
      <c r="F19" s="9">
        <v>10</v>
      </c>
      <c r="G19" s="9"/>
      <c r="H19" s="9"/>
      <c r="I19" s="9"/>
      <c r="J19" s="9"/>
      <c r="K19" s="9"/>
      <c r="L19" s="9"/>
    </row>
    <row r="20" spans="1:12" s="40" customFormat="1" x14ac:dyDescent="0.25">
      <c r="A20">
        <v>47</v>
      </c>
      <c r="B20" s="60">
        <v>3.1053240740740742E-2</v>
      </c>
      <c r="C20" t="s">
        <v>141</v>
      </c>
      <c r="D20" t="s">
        <v>5</v>
      </c>
      <c r="E20" s="9" t="s">
        <v>110</v>
      </c>
      <c r="F20" s="9">
        <v>9</v>
      </c>
      <c r="G20" s="9"/>
      <c r="H20" s="9"/>
      <c r="I20" s="9"/>
      <c r="J20" s="9"/>
      <c r="K20" s="9"/>
      <c r="L20" s="9"/>
    </row>
    <row r="21" spans="1:12" s="40" customFormat="1" x14ac:dyDescent="0.25">
      <c r="A21">
        <v>52</v>
      </c>
      <c r="B21" s="60">
        <v>3.1770833333333331E-2</v>
      </c>
      <c r="C21" t="s">
        <v>67</v>
      </c>
      <c r="D21" t="s">
        <v>7</v>
      </c>
      <c r="E21" s="9" t="s">
        <v>110</v>
      </c>
      <c r="F21" s="9">
        <v>8</v>
      </c>
      <c r="G21" s="9"/>
      <c r="H21" s="9"/>
      <c r="I21" s="9"/>
      <c r="J21" s="9"/>
      <c r="K21" s="9"/>
      <c r="L21" s="9"/>
    </row>
    <row r="22" spans="1:12" s="40" customFormat="1" x14ac:dyDescent="0.25">
      <c r="A22">
        <v>67</v>
      </c>
      <c r="B22" s="60">
        <v>3.412037037037037E-2</v>
      </c>
      <c r="C22" t="s">
        <v>69</v>
      </c>
      <c r="D22" t="s">
        <v>83</v>
      </c>
      <c r="E22" s="9" t="s">
        <v>110</v>
      </c>
      <c r="F22" s="9">
        <v>6</v>
      </c>
      <c r="G22" s="9"/>
      <c r="H22" s="9"/>
      <c r="I22" s="9"/>
      <c r="J22" s="9"/>
      <c r="K22" s="9"/>
      <c r="L22" s="9"/>
    </row>
    <row r="23" spans="1:12" s="40" customFormat="1" x14ac:dyDescent="0.25">
      <c r="A23">
        <v>69</v>
      </c>
      <c r="B23" s="60">
        <v>3.4432870370370371E-2</v>
      </c>
      <c r="C23" t="s">
        <v>124</v>
      </c>
      <c r="D23" t="s">
        <v>153</v>
      </c>
      <c r="E23" s="9" t="s">
        <v>110</v>
      </c>
      <c r="F23" s="40">
        <v>5</v>
      </c>
      <c r="G23" s="9"/>
      <c r="H23" s="9"/>
      <c r="I23" s="9"/>
      <c r="J23" s="9"/>
      <c r="K23" s="9"/>
      <c r="L23" s="9"/>
    </row>
    <row r="24" spans="1:12" s="40" customFormat="1" x14ac:dyDescent="0.25">
      <c r="A24">
        <v>10</v>
      </c>
      <c r="B24" s="60">
        <v>2.5439814814814814E-2</v>
      </c>
      <c r="C24" t="s">
        <v>197</v>
      </c>
      <c r="D24" t="s">
        <v>149</v>
      </c>
      <c r="E24" s="9" t="s">
        <v>107</v>
      </c>
      <c r="F24" s="9">
        <v>10</v>
      </c>
      <c r="G24" s="9"/>
      <c r="H24" s="9"/>
      <c r="I24" s="9"/>
      <c r="J24" s="9"/>
      <c r="K24" s="9"/>
      <c r="L24" s="9"/>
    </row>
    <row r="25" spans="1:12" s="40" customFormat="1" x14ac:dyDescent="0.25">
      <c r="A25">
        <v>13</v>
      </c>
      <c r="B25" s="60">
        <v>2.568287037037037E-2</v>
      </c>
      <c r="C25" t="s">
        <v>198</v>
      </c>
      <c r="D25" t="s">
        <v>3</v>
      </c>
      <c r="E25" s="9" t="s">
        <v>107</v>
      </c>
      <c r="F25" s="9">
        <v>9</v>
      </c>
      <c r="G25" s="9"/>
      <c r="H25" s="9"/>
      <c r="I25" s="9"/>
      <c r="J25" s="9"/>
      <c r="K25" s="9"/>
      <c r="L25" s="9"/>
    </row>
    <row r="26" spans="1:12" s="40" customFormat="1" x14ac:dyDescent="0.25">
      <c r="A26">
        <v>50</v>
      </c>
      <c r="B26" s="60">
        <v>3.1261574074074074E-2</v>
      </c>
      <c r="C26" t="s">
        <v>199</v>
      </c>
      <c r="D26" t="s">
        <v>18</v>
      </c>
      <c r="E26" s="9"/>
      <c r="F26" s="9"/>
      <c r="G26" s="9"/>
      <c r="H26" s="9"/>
      <c r="I26" s="9"/>
      <c r="J26" s="9"/>
      <c r="K26" s="9"/>
      <c r="L26" s="9"/>
    </row>
    <row r="27" spans="1:12" s="40" customFormat="1" x14ac:dyDescent="0.25">
      <c r="A27">
        <v>53</v>
      </c>
      <c r="B27" s="60">
        <v>3.1875000000000001E-2</v>
      </c>
      <c r="C27" t="s">
        <v>200</v>
      </c>
      <c r="D27" t="s">
        <v>201</v>
      </c>
      <c r="E27" s="40" t="s">
        <v>110</v>
      </c>
      <c r="F27" s="40">
        <v>7</v>
      </c>
    </row>
    <row r="28" spans="1:12" s="40" customFormat="1" x14ac:dyDescent="0.25">
      <c r="A28" s="5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s="40" customFormat="1" x14ac:dyDescent="0.25">
      <c r="A29" s="57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s="40" customFormat="1" x14ac:dyDescent="0.25">
      <c r="A30" s="57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s="40" customFormat="1" x14ac:dyDescent="0.25">
      <c r="A31" s="57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s="40" customFormat="1" x14ac:dyDescent="0.25"/>
    <row r="33" s="40" customFormat="1" x14ac:dyDescent="0.25"/>
    <row r="34" s="40" customFormat="1" x14ac:dyDescent="0.25"/>
    <row r="35" s="40" customFormat="1" x14ac:dyDescent="0.25"/>
    <row r="36" s="40" customFormat="1" x14ac:dyDescent="0.25"/>
    <row r="37" s="40" customFormat="1" x14ac:dyDescent="0.25"/>
    <row r="38" s="40" customFormat="1" x14ac:dyDescent="0.25"/>
    <row r="39" s="40" customFormat="1" x14ac:dyDescent="0.25"/>
    <row r="40" s="40" customFormat="1" x14ac:dyDescent="0.25"/>
    <row r="41" s="40" customFormat="1" x14ac:dyDescent="0.25"/>
    <row r="42" s="40" customFormat="1" x14ac:dyDescent="0.25"/>
    <row r="43" s="40" customFormat="1" x14ac:dyDescent="0.25"/>
    <row r="44" s="40" customFormat="1" x14ac:dyDescent="0.25"/>
    <row r="45" s="40" customFormat="1" x14ac:dyDescent="0.25"/>
    <row r="46" s="40" customFormat="1" x14ac:dyDescent="0.25"/>
    <row r="47" s="40" customFormat="1" x14ac:dyDescent="0.25"/>
    <row r="48" s="40" customFormat="1" x14ac:dyDescent="0.25"/>
    <row r="49" s="40" customFormat="1" x14ac:dyDescent="0.25"/>
    <row r="50" s="40" customFormat="1" x14ac:dyDescent="0.25"/>
    <row r="51" s="40" customFormat="1" x14ac:dyDescent="0.25"/>
    <row r="52" s="40" customFormat="1" x14ac:dyDescent="0.25"/>
    <row r="53" s="40" customFormat="1" x14ac:dyDescent="0.25"/>
    <row r="54" s="40" customFormat="1" x14ac:dyDescent="0.25"/>
    <row r="55" s="40" customFormat="1" x14ac:dyDescent="0.25"/>
    <row r="56" s="40" customFormat="1" x14ac:dyDescent="0.25"/>
    <row r="57" s="40" customFormat="1" x14ac:dyDescent="0.25"/>
    <row r="58" s="40" customFormat="1" x14ac:dyDescent="0.25"/>
    <row r="59" s="40" customFormat="1" x14ac:dyDescent="0.25"/>
    <row r="60" s="40" customFormat="1" x14ac:dyDescent="0.25"/>
    <row r="61" s="40" customFormat="1" x14ac:dyDescent="0.25"/>
    <row r="62" s="40" customFormat="1" x14ac:dyDescent="0.25"/>
    <row r="63" s="40" customFormat="1" x14ac:dyDescent="0.25"/>
    <row r="64" s="40" customFormat="1" x14ac:dyDescent="0.25"/>
    <row r="65" s="40" customFormat="1" x14ac:dyDescent="0.25"/>
    <row r="66" s="40" customFormat="1" x14ac:dyDescent="0.25"/>
    <row r="67" s="40" customFormat="1" x14ac:dyDescent="0.25"/>
    <row r="68" s="40" customFormat="1" x14ac:dyDescent="0.25"/>
    <row r="69" s="40" customFormat="1" x14ac:dyDescent="0.25"/>
    <row r="70" s="40" customFormat="1" x14ac:dyDescent="0.25"/>
    <row r="71" s="40" customFormat="1" x14ac:dyDescent="0.25"/>
    <row r="72" s="40" customFormat="1" x14ac:dyDescent="0.25"/>
    <row r="73" s="40" customFormat="1" x14ac:dyDescent="0.25"/>
    <row r="74" s="40" customFormat="1" x14ac:dyDescent="0.25"/>
    <row r="75" s="40" customFormat="1" x14ac:dyDescent="0.25"/>
    <row r="76" s="40" customFormat="1" x14ac:dyDescent="0.25"/>
    <row r="77" s="40" customFormat="1" x14ac:dyDescent="0.25"/>
    <row r="78" s="40" customFormat="1" x14ac:dyDescent="0.25"/>
    <row r="79" s="40" customFormat="1" x14ac:dyDescent="0.25"/>
    <row r="80" s="40" customFormat="1" x14ac:dyDescent="0.25"/>
    <row r="81" s="40" customFormat="1" x14ac:dyDescent="0.25"/>
    <row r="82" s="40" customFormat="1" x14ac:dyDescent="0.25"/>
    <row r="83" s="40" customFormat="1" x14ac:dyDescent="0.25"/>
    <row r="84" s="40" customFormat="1" x14ac:dyDescent="0.25"/>
    <row r="85" s="40" customFormat="1" x14ac:dyDescent="0.25"/>
    <row r="86" s="40" customFormat="1" x14ac:dyDescent="0.25"/>
    <row r="87" s="40" customFormat="1" x14ac:dyDescent="0.25"/>
    <row r="88" s="40" customFormat="1" x14ac:dyDescent="0.25"/>
    <row r="89" s="40" customFormat="1" x14ac:dyDescent="0.25"/>
    <row r="90" s="40" customFormat="1" x14ac:dyDescent="0.25"/>
    <row r="91" s="40" customFormat="1" x14ac:dyDescent="0.25"/>
    <row r="92" s="40" customFormat="1" x14ac:dyDescent="0.25"/>
    <row r="93" s="40" customFormat="1" x14ac:dyDescent="0.25"/>
    <row r="94" s="40" customFormat="1" x14ac:dyDescent="0.25"/>
    <row r="95" s="40" customFormat="1" x14ac:dyDescent="0.25"/>
    <row r="96" s="40" customFormat="1" x14ac:dyDescent="0.25"/>
    <row r="97" s="40" customFormat="1" x14ac:dyDescent="0.25"/>
    <row r="98" s="40" customFormat="1" x14ac:dyDescent="0.25"/>
    <row r="99" s="40" customFormat="1" x14ac:dyDescent="0.25"/>
    <row r="100" s="40" customFormat="1" x14ac:dyDescent="0.25"/>
    <row r="101" s="40" customFormat="1" x14ac:dyDescent="0.25"/>
    <row r="102" s="40" customFormat="1" x14ac:dyDescent="0.25"/>
    <row r="103" s="40" customFormat="1" x14ac:dyDescent="0.25"/>
    <row r="104" s="40" customFormat="1" x14ac:dyDescent="0.25"/>
    <row r="105" s="40" customFormat="1" x14ac:dyDescent="0.25"/>
    <row r="106" s="40" customFormat="1" x14ac:dyDescent="0.25"/>
    <row r="107" s="40" customFormat="1" x14ac:dyDescent="0.25"/>
    <row r="108" s="40" customFormat="1" x14ac:dyDescent="0.25"/>
    <row r="109" s="40" customFormat="1" x14ac:dyDescent="0.25"/>
    <row r="110" s="40" customFormat="1" x14ac:dyDescent="0.25"/>
    <row r="111" s="40" customFormat="1" x14ac:dyDescent="0.25"/>
    <row r="112" s="40" customFormat="1" x14ac:dyDescent="0.25"/>
    <row r="113" s="40" customFormat="1" x14ac:dyDescent="0.25"/>
    <row r="114" s="40" customFormat="1" x14ac:dyDescent="0.25"/>
    <row r="115" s="40" customFormat="1" x14ac:dyDescent="0.25"/>
    <row r="116" s="40" customFormat="1" x14ac:dyDescent="0.25"/>
    <row r="117" s="40" customFormat="1" x14ac:dyDescent="0.25"/>
    <row r="118" s="40" customFormat="1" x14ac:dyDescent="0.25"/>
    <row r="119" s="40" customFormat="1" x14ac:dyDescent="0.25"/>
    <row r="120" s="40" customFormat="1" x14ac:dyDescent="0.25"/>
    <row r="121" s="40" customFormat="1" x14ac:dyDescent="0.25"/>
    <row r="122" s="40" customFormat="1" x14ac:dyDescent="0.25"/>
    <row r="123" s="40" customFormat="1" x14ac:dyDescent="0.25"/>
    <row r="124" s="40" customFormat="1" x14ac:dyDescent="0.25"/>
    <row r="125" s="40" customFormat="1" x14ac:dyDescent="0.25"/>
    <row r="126" s="40" customFormat="1" x14ac:dyDescent="0.25"/>
    <row r="127" s="40" customFormat="1" x14ac:dyDescent="0.25"/>
    <row r="128" s="40" customFormat="1" x14ac:dyDescent="0.25"/>
    <row r="129" s="40" customFormat="1" x14ac:dyDescent="0.25"/>
    <row r="130" s="40" customFormat="1" x14ac:dyDescent="0.25"/>
    <row r="131" s="40" customFormat="1" x14ac:dyDescent="0.25"/>
    <row r="132" s="40" customFormat="1" x14ac:dyDescent="0.25"/>
    <row r="133" s="40" customFormat="1" x14ac:dyDescent="0.25"/>
    <row r="134" s="40" customFormat="1" x14ac:dyDescent="0.25"/>
    <row r="135" s="40" customFormat="1" x14ac:dyDescent="0.25"/>
    <row r="136" s="40" customFormat="1" x14ac:dyDescent="0.25"/>
    <row r="137" s="40" customFormat="1" x14ac:dyDescent="0.25"/>
    <row r="138" s="40" customFormat="1" x14ac:dyDescent="0.25"/>
    <row r="139" s="40" customFormat="1" x14ac:dyDescent="0.25"/>
    <row r="140" s="40" customFormat="1" x14ac:dyDescent="0.25"/>
    <row r="141" s="40" customFormat="1" x14ac:dyDescent="0.25"/>
    <row r="142" s="40" customFormat="1" x14ac:dyDescent="0.25"/>
    <row r="143" s="40" customFormat="1" x14ac:dyDescent="0.25"/>
    <row r="144" s="40" customFormat="1" x14ac:dyDescent="0.25"/>
    <row r="145" s="40" customFormat="1" x14ac:dyDescent="0.25"/>
    <row r="146" s="40" customFormat="1" x14ac:dyDescent="0.25"/>
    <row r="147" s="40" customFormat="1" x14ac:dyDescent="0.25"/>
    <row r="148" s="40" customFormat="1" x14ac:dyDescent="0.25"/>
    <row r="149" s="40" customFormat="1" x14ac:dyDescent="0.25"/>
    <row r="150" s="40" customFormat="1" x14ac:dyDescent="0.25"/>
    <row r="151" s="40" customFormat="1" x14ac:dyDescent="0.25"/>
    <row r="152" s="40" customFormat="1" x14ac:dyDescent="0.25"/>
    <row r="153" s="40" customFormat="1" x14ac:dyDescent="0.25"/>
    <row r="154" s="40" customFormat="1" x14ac:dyDescent="0.25"/>
    <row r="155" s="40" customFormat="1" x14ac:dyDescent="0.25"/>
    <row r="156" s="40" customFormat="1" x14ac:dyDescent="0.25"/>
    <row r="157" s="40" customFormat="1" x14ac:dyDescent="0.25"/>
    <row r="158" s="40" customFormat="1" x14ac:dyDescent="0.25"/>
    <row r="159" s="40" customFormat="1" x14ac:dyDescent="0.25"/>
    <row r="160" s="40" customFormat="1" x14ac:dyDescent="0.25"/>
    <row r="161" s="40" customFormat="1" x14ac:dyDescent="0.25"/>
    <row r="162" s="40" customFormat="1" x14ac:dyDescent="0.25"/>
    <row r="163" s="40" customFormat="1" x14ac:dyDescent="0.25"/>
    <row r="164" s="40" customFormat="1" x14ac:dyDescent="0.25"/>
    <row r="165" s="40" customFormat="1" x14ac:dyDescent="0.25"/>
    <row r="166" s="40" customFormat="1" x14ac:dyDescent="0.25"/>
    <row r="167" s="40" customFormat="1" x14ac:dyDescent="0.25"/>
    <row r="168" s="40" customFormat="1" x14ac:dyDescent="0.25"/>
    <row r="169" s="40" customFormat="1" x14ac:dyDescent="0.25"/>
    <row r="170" s="40" customFormat="1" x14ac:dyDescent="0.25"/>
    <row r="171" s="40" customFormat="1" x14ac:dyDescent="0.25"/>
    <row r="172" s="40" customFormat="1" x14ac:dyDescent="0.25"/>
    <row r="173" s="40" customFormat="1" x14ac:dyDescent="0.25"/>
    <row r="174" s="40" customFormat="1" x14ac:dyDescent="0.25"/>
    <row r="175" s="40" customFormat="1" x14ac:dyDescent="0.25"/>
    <row r="176" s="40" customFormat="1" x14ac:dyDescent="0.25"/>
    <row r="177" s="40" customFormat="1" x14ac:dyDescent="0.25"/>
    <row r="178" s="40" customFormat="1" x14ac:dyDescent="0.25"/>
    <row r="179" s="40" customFormat="1" x14ac:dyDescent="0.25"/>
    <row r="180" s="40" customFormat="1" x14ac:dyDescent="0.25"/>
    <row r="181" s="40" customFormat="1" x14ac:dyDescent="0.25"/>
    <row r="182" s="40" customFormat="1" x14ac:dyDescent="0.25"/>
    <row r="183" s="40" customFormat="1" x14ac:dyDescent="0.25"/>
    <row r="184" s="40" customFormat="1" x14ac:dyDescent="0.25"/>
    <row r="185" s="40" customFormat="1" x14ac:dyDescent="0.25"/>
    <row r="186" s="40" customFormat="1" x14ac:dyDescent="0.25"/>
    <row r="187" s="40" customFormat="1" x14ac:dyDescent="0.25"/>
    <row r="188" s="40" customFormat="1" x14ac:dyDescent="0.25"/>
    <row r="189" s="40" customFormat="1" x14ac:dyDescent="0.25"/>
    <row r="190" s="40" customFormat="1" x14ac:dyDescent="0.25"/>
    <row r="191" s="40" customFormat="1" x14ac:dyDescent="0.25"/>
    <row r="192" s="40" customFormat="1" x14ac:dyDescent="0.25"/>
    <row r="193" s="40" customFormat="1" x14ac:dyDescent="0.25"/>
    <row r="194" s="40" customFormat="1" x14ac:dyDescent="0.25"/>
    <row r="195" s="40" customFormat="1" x14ac:dyDescent="0.25"/>
    <row r="196" s="40" customFormat="1" x14ac:dyDescent="0.25"/>
    <row r="197" s="40" customFormat="1" x14ac:dyDescent="0.25"/>
    <row r="198" s="40" customFormat="1" x14ac:dyDescent="0.25"/>
    <row r="199" s="40" customFormat="1" x14ac:dyDescent="0.25"/>
    <row r="200" s="40" customFormat="1" x14ac:dyDescent="0.25"/>
    <row r="201" s="40" customFormat="1" x14ac:dyDescent="0.25"/>
    <row r="202" s="40" customFormat="1" x14ac:dyDescent="0.25"/>
    <row r="203" s="40" customFormat="1" x14ac:dyDescent="0.25"/>
    <row r="204" s="40" customFormat="1" x14ac:dyDescent="0.25"/>
    <row r="205" s="40" customFormat="1" x14ac:dyDescent="0.25"/>
    <row r="206" s="40" customFormat="1" x14ac:dyDescent="0.25"/>
    <row r="207" s="40" customFormat="1" x14ac:dyDescent="0.25"/>
    <row r="208" s="40" customFormat="1" x14ac:dyDescent="0.25"/>
    <row r="209" s="40" customFormat="1" x14ac:dyDescent="0.25"/>
    <row r="210" s="40" customFormat="1" x14ac:dyDescent="0.25"/>
    <row r="211" s="40" customFormat="1" x14ac:dyDescent="0.25"/>
    <row r="212" s="40" customFormat="1" x14ac:dyDescent="0.25"/>
    <row r="213" s="40" customFormat="1" x14ac:dyDescent="0.25"/>
    <row r="214" s="40" customFormat="1" x14ac:dyDescent="0.25"/>
    <row r="215" s="40" customFormat="1" x14ac:dyDescent="0.25"/>
    <row r="216" s="40" customFormat="1" x14ac:dyDescent="0.25"/>
    <row r="217" s="40" customFormat="1" x14ac:dyDescent="0.25"/>
    <row r="218" s="40" customFormat="1" x14ac:dyDescent="0.25"/>
    <row r="219" s="40" customFormat="1" x14ac:dyDescent="0.25"/>
    <row r="220" s="40" customFormat="1" x14ac:dyDescent="0.25"/>
    <row r="221" s="40" customFormat="1" x14ac:dyDescent="0.25"/>
    <row r="222" s="40" customFormat="1" x14ac:dyDescent="0.25"/>
    <row r="223" s="40" customFormat="1" x14ac:dyDescent="0.25"/>
    <row r="224" s="40" customFormat="1" x14ac:dyDescent="0.25"/>
    <row r="225" s="40" customFormat="1" x14ac:dyDescent="0.25"/>
    <row r="226" s="40" customFormat="1" x14ac:dyDescent="0.25"/>
    <row r="227" s="40" customFormat="1" x14ac:dyDescent="0.25"/>
    <row r="228" s="40" customFormat="1" x14ac:dyDescent="0.25"/>
    <row r="229" s="40" customFormat="1" x14ac:dyDescent="0.25"/>
    <row r="230" s="40" customFormat="1" x14ac:dyDescent="0.25"/>
    <row r="231" s="40" customFormat="1" x14ac:dyDescent="0.25"/>
    <row r="232" s="40" customFormat="1" x14ac:dyDescent="0.25"/>
    <row r="233" s="40" customFormat="1" x14ac:dyDescent="0.25"/>
    <row r="234" s="40" customFormat="1" x14ac:dyDescent="0.25"/>
    <row r="235" s="40" customFormat="1" x14ac:dyDescent="0.25"/>
    <row r="236" s="40" customFormat="1" x14ac:dyDescent="0.25"/>
    <row r="237" s="40" customFormat="1" x14ac:dyDescent="0.25"/>
    <row r="238" s="40" customFormat="1" x14ac:dyDescent="0.25"/>
    <row r="239" s="40" customFormat="1" x14ac:dyDescent="0.25"/>
    <row r="240" s="40" customFormat="1" x14ac:dyDescent="0.25"/>
    <row r="241" s="40" customFormat="1" x14ac:dyDescent="0.25"/>
    <row r="242" s="40" customFormat="1" x14ac:dyDescent="0.25"/>
    <row r="243" s="40" customFormat="1" x14ac:dyDescent="0.25"/>
    <row r="244" s="40" customFormat="1" x14ac:dyDescent="0.25"/>
    <row r="245" s="40" customFormat="1" x14ac:dyDescent="0.25"/>
    <row r="246" s="40" customFormat="1" x14ac:dyDescent="0.25"/>
    <row r="247" s="40" customFormat="1" x14ac:dyDescent="0.25"/>
  </sheetData>
  <sortState xmlns:xlrd2="http://schemas.microsoft.com/office/spreadsheetml/2017/richdata2" ref="A1:L248">
    <sortCondition ref="E1:E248"/>
    <sortCondition ref="A1:A248"/>
  </sortState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EF383-155A-4111-9069-922B9944FCA5}">
  <dimension ref="A1:G59"/>
  <sheetViews>
    <sheetView workbookViewId="0">
      <selection activeCell="F6" sqref="A6:F6"/>
    </sheetView>
  </sheetViews>
  <sheetFormatPr defaultRowHeight="15" x14ac:dyDescent="0.25"/>
  <sheetData>
    <row r="1" spans="1:6" ht="15.75" thickBot="1" x14ac:dyDescent="0.3">
      <c r="A1" s="61" t="s">
        <v>205</v>
      </c>
      <c r="B1" s="61" t="s">
        <v>206</v>
      </c>
      <c r="C1" s="61" t="s">
        <v>207</v>
      </c>
      <c r="D1" s="61" t="s">
        <v>208</v>
      </c>
      <c r="E1" s="62" t="s">
        <v>209</v>
      </c>
      <c r="F1" s="62" t="s">
        <v>104</v>
      </c>
    </row>
    <row r="2" spans="1:6" ht="24.75" thickBot="1" x14ac:dyDescent="0.3">
      <c r="A2" s="63">
        <v>3</v>
      </c>
      <c r="B2" s="63">
        <v>35</v>
      </c>
      <c r="C2" s="63" t="s">
        <v>210</v>
      </c>
      <c r="D2" s="64">
        <v>0.8125</v>
      </c>
      <c r="E2" t="s">
        <v>211</v>
      </c>
      <c r="F2" t="s">
        <v>107</v>
      </c>
    </row>
    <row r="3" spans="1:6" ht="15.75" thickBot="1" x14ac:dyDescent="0.3">
      <c r="A3" s="65">
        <v>4</v>
      </c>
      <c r="B3" s="65">
        <v>58</v>
      </c>
      <c r="C3" s="65" t="s">
        <v>212</v>
      </c>
      <c r="D3" s="66">
        <v>0.82708333333333339</v>
      </c>
      <c r="E3" t="s">
        <v>211</v>
      </c>
      <c r="F3" t="s">
        <v>213</v>
      </c>
    </row>
    <row r="4" spans="1:6" ht="24.75" thickBot="1" x14ac:dyDescent="0.3">
      <c r="A4" s="65">
        <v>6</v>
      </c>
      <c r="B4" s="65">
        <v>16</v>
      </c>
      <c r="C4" s="65" t="s">
        <v>214</v>
      </c>
      <c r="D4" s="66">
        <v>0.88194444444444453</v>
      </c>
      <c r="E4" t="s">
        <v>211</v>
      </c>
      <c r="F4" s="67">
        <v>1</v>
      </c>
    </row>
    <row r="5" spans="1:6" ht="24.75" thickBot="1" x14ac:dyDescent="0.3">
      <c r="A5" s="63">
        <v>7</v>
      </c>
      <c r="B5" s="63">
        <v>48</v>
      </c>
      <c r="C5" s="63" t="s">
        <v>215</v>
      </c>
      <c r="D5" s="64">
        <v>0.88263888888888886</v>
      </c>
      <c r="E5" t="s">
        <v>211</v>
      </c>
      <c r="F5" s="68">
        <v>1</v>
      </c>
    </row>
    <row r="6" spans="1:6" ht="24.75" thickBot="1" x14ac:dyDescent="0.3">
      <c r="A6" s="65">
        <v>8</v>
      </c>
      <c r="B6" s="65">
        <v>29</v>
      </c>
      <c r="C6" s="65" t="s">
        <v>216</v>
      </c>
      <c r="D6" s="66">
        <v>0.9145833333333333</v>
      </c>
      <c r="E6" t="s">
        <v>211</v>
      </c>
      <c r="F6" t="s">
        <v>213</v>
      </c>
    </row>
    <row r="7" spans="1:6" ht="24.75" thickBot="1" x14ac:dyDescent="0.3">
      <c r="A7" s="65">
        <v>14</v>
      </c>
      <c r="B7" s="65">
        <v>15</v>
      </c>
      <c r="C7" s="65" t="s">
        <v>217</v>
      </c>
      <c r="D7" s="66">
        <v>0.99097222222222225</v>
      </c>
      <c r="E7" t="s">
        <v>211</v>
      </c>
      <c r="F7" t="s">
        <v>110</v>
      </c>
    </row>
    <row r="8" spans="1:6" ht="15.75" thickBot="1" x14ac:dyDescent="0.3">
      <c r="A8" s="65">
        <v>16</v>
      </c>
      <c r="B8" s="65">
        <v>28</v>
      </c>
      <c r="C8" s="65" t="s">
        <v>218</v>
      </c>
      <c r="D8" s="66">
        <v>0.99652777777777779</v>
      </c>
      <c r="E8" t="s">
        <v>211</v>
      </c>
      <c r="F8" s="67">
        <v>2</v>
      </c>
    </row>
    <row r="9" spans="1:6" ht="24.75" thickBot="1" x14ac:dyDescent="0.3">
      <c r="A9" s="65">
        <v>20</v>
      </c>
      <c r="B9" s="65">
        <v>49</v>
      </c>
      <c r="C9" s="65" t="s">
        <v>219</v>
      </c>
      <c r="D9" s="69">
        <v>1.0395833333333333</v>
      </c>
      <c r="E9" t="s">
        <v>211</v>
      </c>
      <c r="F9" t="s">
        <v>110</v>
      </c>
    </row>
    <row r="10" spans="1:6" ht="24.75" thickBot="1" x14ac:dyDescent="0.3">
      <c r="A10" s="63">
        <v>21</v>
      </c>
      <c r="B10" s="63">
        <v>3</v>
      </c>
      <c r="C10" s="63" t="s">
        <v>220</v>
      </c>
      <c r="D10" s="70">
        <v>1.0708333333333333</v>
      </c>
      <c r="E10" t="s">
        <v>211</v>
      </c>
      <c r="F10" t="s">
        <v>110</v>
      </c>
    </row>
    <row r="11" spans="1:6" ht="24.75" thickBot="1" x14ac:dyDescent="0.3">
      <c r="A11" s="65">
        <v>22</v>
      </c>
      <c r="B11" s="65">
        <v>47</v>
      </c>
      <c r="C11" s="65" t="s">
        <v>221</v>
      </c>
      <c r="D11" s="69">
        <v>1.0916666666666666</v>
      </c>
      <c r="E11" t="s">
        <v>211</v>
      </c>
      <c r="F11" s="67">
        <v>2</v>
      </c>
    </row>
    <row r="12" spans="1:6" ht="24.75" thickBot="1" x14ac:dyDescent="0.3">
      <c r="A12" s="63">
        <v>23</v>
      </c>
      <c r="B12" s="63">
        <v>8</v>
      </c>
      <c r="C12" s="63" t="s">
        <v>222</v>
      </c>
      <c r="D12" s="70">
        <v>1.1131944444444444</v>
      </c>
      <c r="E12" t="s">
        <v>211</v>
      </c>
      <c r="F12" s="68">
        <v>2</v>
      </c>
    </row>
    <row r="13" spans="1:6" ht="24.75" thickBot="1" x14ac:dyDescent="0.3">
      <c r="A13" s="65">
        <v>26</v>
      </c>
      <c r="B13" s="65">
        <v>56</v>
      </c>
      <c r="C13" s="65" t="s">
        <v>223</v>
      </c>
      <c r="D13" s="69">
        <v>1.1861111111111111</v>
      </c>
      <c r="E13" t="s">
        <v>211</v>
      </c>
      <c r="F13" s="67">
        <v>3</v>
      </c>
    </row>
    <row r="14" spans="1:6" ht="24.75" thickBot="1" x14ac:dyDescent="0.3">
      <c r="A14" s="65">
        <v>28</v>
      </c>
      <c r="B14" s="65">
        <v>23</v>
      </c>
      <c r="C14" s="65" t="s">
        <v>224</v>
      </c>
      <c r="D14" s="69">
        <v>1.1909722222222221</v>
      </c>
      <c r="E14" t="s">
        <v>211</v>
      </c>
      <c r="F14" s="67">
        <v>3</v>
      </c>
    </row>
    <row r="15" spans="1:6" ht="24.75" thickBot="1" x14ac:dyDescent="0.3">
      <c r="A15" s="63">
        <v>29</v>
      </c>
      <c r="B15" s="63">
        <v>36</v>
      </c>
      <c r="C15" s="63" t="s">
        <v>225</v>
      </c>
      <c r="D15" s="70">
        <v>1.1930555555555555</v>
      </c>
      <c r="E15" t="s">
        <v>211</v>
      </c>
      <c r="F15" s="67">
        <v>3</v>
      </c>
    </row>
    <row r="16" spans="1:6" ht="24.75" thickBot="1" x14ac:dyDescent="0.3">
      <c r="A16" s="63">
        <v>31</v>
      </c>
      <c r="B16" s="63">
        <v>41</v>
      </c>
      <c r="C16" s="63" t="s">
        <v>226</v>
      </c>
      <c r="D16" s="70">
        <v>1.2277777777777776</v>
      </c>
      <c r="E16" t="s">
        <v>211</v>
      </c>
      <c r="F16" s="67">
        <v>3</v>
      </c>
    </row>
    <row r="17" spans="1:7" ht="24.75" thickBot="1" x14ac:dyDescent="0.3">
      <c r="A17" s="65">
        <v>40</v>
      </c>
      <c r="B17" s="65">
        <v>14</v>
      </c>
      <c r="C17" s="65" t="s">
        <v>227</v>
      </c>
      <c r="D17" s="69">
        <v>1.3381944444444445</v>
      </c>
      <c r="E17" t="s">
        <v>211</v>
      </c>
      <c r="F17" s="67">
        <v>4</v>
      </c>
    </row>
    <row r="18" spans="1:7" ht="24.75" thickBot="1" x14ac:dyDescent="0.3">
      <c r="A18" s="63">
        <v>1</v>
      </c>
      <c r="B18" s="63">
        <v>62</v>
      </c>
      <c r="C18" s="63" t="s">
        <v>228</v>
      </c>
      <c r="D18" s="64">
        <v>0.78680555555555554</v>
      </c>
    </row>
    <row r="19" spans="1:7" ht="36.75" thickBot="1" x14ac:dyDescent="0.3">
      <c r="A19" s="65">
        <v>2</v>
      </c>
      <c r="B19" s="65">
        <v>63</v>
      </c>
      <c r="C19" s="65" t="s">
        <v>229</v>
      </c>
      <c r="D19" s="66">
        <v>0.79791666666666661</v>
      </c>
    </row>
    <row r="20" spans="1:7" ht="24.75" thickBot="1" x14ac:dyDescent="0.3">
      <c r="A20" s="63">
        <v>5</v>
      </c>
      <c r="B20" s="63">
        <v>65</v>
      </c>
      <c r="C20" s="63" t="s">
        <v>230</v>
      </c>
      <c r="D20" s="64">
        <v>0.83333333333333337</v>
      </c>
    </row>
    <row r="21" spans="1:7" ht="24.75" thickBot="1" x14ac:dyDescent="0.3">
      <c r="A21" s="63">
        <v>9</v>
      </c>
      <c r="B21" s="63">
        <v>60</v>
      </c>
      <c r="C21" s="63" t="s">
        <v>231</v>
      </c>
      <c r="D21" s="64">
        <v>0.94861111111111107</v>
      </c>
    </row>
    <row r="22" spans="1:7" ht="24.75" thickBot="1" x14ac:dyDescent="0.3">
      <c r="A22" s="65">
        <v>10</v>
      </c>
      <c r="B22" s="65">
        <v>59</v>
      </c>
      <c r="C22" s="65" t="s">
        <v>232</v>
      </c>
      <c r="D22" s="66">
        <v>0.94930555555555562</v>
      </c>
    </row>
    <row r="23" spans="1:7" ht="24.75" thickBot="1" x14ac:dyDescent="0.3">
      <c r="A23" s="63">
        <v>11</v>
      </c>
      <c r="B23" s="63">
        <v>61</v>
      </c>
      <c r="C23" s="63" t="s">
        <v>233</v>
      </c>
      <c r="D23" s="64">
        <v>0.97361111111111109</v>
      </c>
    </row>
    <row r="24" spans="1:7" ht="24.75" thickBot="1" x14ac:dyDescent="0.3">
      <c r="A24" s="65">
        <v>12</v>
      </c>
      <c r="B24" s="65">
        <v>10</v>
      </c>
      <c r="C24" s="65" t="s">
        <v>234</v>
      </c>
      <c r="D24" s="66">
        <v>0.9770833333333333</v>
      </c>
    </row>
    <row r="25" spans="1:7" ht="15.75" thickBot="1" x14ac:dyDescent="0.3">
      <c r="A25" s="63">
        <v>13</v>
      </c>
      <c r="B25" s="63">
        <v>40</v>
      </c>
      <c r="C25" s="63" t="s">
        <v>235</v>
      </c>
      <c r="D25" s="64">
        <v>0.98888888888888893</v>
      </c>
    </row>
    <row r="26" spans="1:7" ht="24.75" thickBot="1" x14ac:dyDescent="0.3">
      <c r="A26" s="63">
        <v>15</v>
      </c>
      <c r="B26" s="63">
        <v>69</v>
      </c>
      <c r="C26" s="63" t="s">
        <v>236</v>
      </c>
      <c r="D26" s="64">
        <v>0.9916666666666667</v>
      </c>
    </row>
    <row r="27" spans="1:7" ht="24.75" thickBot="1" x14ac:dyDescent="0.3">
      <c r="A27" s="63">
        <v>17</v>
      </c>
      <c r="B27" s="63">
        <v>68</v>
      </c>
      <c r="C27" s="63" t="s">
        <v>237</v>
      </c>
      <c r="D27" s="70">
        <v>1.0020833333333334</v>
      </c>
    </row>
    <row r="28" spans="1:7" ht="24.75" thickBot="1" x14ac:dyDescent="0.3">
      <c r="A28" s="65">
        <v>18</v>
      </c>
      <c r="B28" s="65">
        <v>6</v>
      </c>
      <c r="C28" s="65" t="s">
        <v>238</v>
      </c>
      <c r="D28" s="69">
        <v>1.0083333333333333</v>
      </c>
    </row>
    <row r="29" spans="1:7" ht="24.75" thickBot="1" x14ac:dyDescent="0.3">
      <c r="A29" s="63">
        <v>19</v>
      </c>
      <c r="B29" s="63">
        <v>50</v>
      </c>
      <c r="C29" s="63" t="s">
        <v>239</v>
      </c>
      <c r="D29" s="70">
        <v>1.0229166666666667</v>
      </c>
      <c r="E29" t="s">
        <v>211</v>
      </c>
      <c r="F29" t="s">
        <v>110</v>
      </c>
      <c r="G29" t="s">
        <v>350</v>
      </c>
    </row>
    <row r="30" spans="1:7" ht="24.75" thickBot="1" x14ac:dyDescent="0.3">
      <c r="A30" s="65">
        <v>24</v>
      </c>
      <c r="B30" s="65">
        <v>30</v>
      </c>
      <c r="C30" s="65" t="s">
        <v>240</v>
      </c>
      <c r="D30" s="69">
        <v>1.1201388888888888</v>
      </c>
    </row>
    <row r="31" spans="1:7" ht="24.75" thickBot="1" x14ac:dyDescent="0.3">
      <c r="A31" s="63">
        <v>25</v>
      </c>
      <c r="B31" s="63">
        <v>42</v>
      </c>
      <c r="C31" s="63" t="s">
        <v>241</v>
      </c>
      <c r="D31" s="70">
        <v>1.1479166666666667</v>
      </c>
    </row>
    <row r="32" spans="1:7" ht="36.75" thickBot="1" x14ac:dyDescent="0.3">
      <c r="A32" s="63">
        <v>27</v>
      </c>
      <c r="B32" s="63">
        <v>45</v>
      </c>
      <c r="C32" s="63" t="s">
        <v>242</v>
      </c>
      <c r="D32" s="70">
        <v>1.1895833333333334</v>
      </c>
    </row>
    <row r="33" spans="1:4" ht="24.75" thickBot="1" x14ac:dyDescent="0.3">
      <c r="A33" s="65">
        <v>30</v>
      </c>
      <c r="B33" s="65">
        <v>24</v>
      </c>
      <c r="C33" s="65" t="s">
        <v>243</v>
      </c>
      <c r="D33" s="69">
        <v>1.2034722222222223</v>
      </c>
    </row>
    <row r="34" spans="1:4" ht="24.75" thickBot="1" x14ac:dyDescent="0.3">
      <c r="A34" s="65">
        <v>32</v>
      </c>
      <c r="B34" s="65">
        <v>33</v>
      </c>
      <c r="C34" s="65" t="s">
        <v>244</v>
      </c>
      <c r="D34" s="69">
        <v>1.2430555555555556</v>
      </c>
    </row>
    <row r="35" spans="1:4" ht="24.75" thickBot="1" x14ac:dyDescent="0.3">
      <c r="A35" s="63">
        <v>33</v>
      </c>
      <c r="B35" s="63">
        <v>32</v>
      </c>
      <c r="C35" s="63" t="s">
        <v>245</v>
      </c>
      <c r="D35" s="70">
        <v>1.2437500000000001</v>
      </c>
    </row>
    <row r="36" spans="1:4" ht="24.75" thickBot="1" x14ac:dyDescent="0.3">
      <c r="A36" s="65">
        <v>34</v>
      </c>
      <c r="B36" s="65">
        <v>44</v>
      </c>
      <c r="C36" s="65" t="s">
        <v>246</v>
      </c>
      <c r="D36" s="69">
        <v>1.2479166666666666</v>
      </c>
    </row>
    <row r="37" spans="1:4" ht="24.75" thickBot="1" x14ac:dyDescent="0.3">
      <c r="A37" s="63">
        <v>35</v>
      </c>
      <c r="B37" s="63">
        <v>64</v>
      </c>
      <c r="C37" s="63" t="s">
        <v>247</v>
      </c>
      <c r="D37" s="70">
        <v>1.2513888888888889</v>
      </c>
    </row>
    <row r="38" spans="1:4" ht="24.75" thickBot="1" x14ac:dyDescent="0.3">
      <c r="A38" s="65">
        <v>36</v>
      </c>
      <c r="B38" s="65">
        <v>34</v>
      </c>
      <c r="C38" s="65" t="s">
        <v>248</v>
      </c>
      <c r="D38" s="69">
        <v>1.2541666666666667</v>
      </c>
    </row>
    <row r="39" spans="1:4" ht="36.75" thickBot="1" x14ac:dyDescent="0.3">
      <c r="A39" s="63">
        <v>37</v>
      </c>
      <c r="B39" s="63">
        <v>51</v>
      </c>
      <c r="C39" s="63" t="s">
        <v>249</v>
      </c>
      <c r="D39" s="70">
        <v>1.2659722222222223</v>
      </c>
    </row>
    <row r="40" spans="1:4" ht="24.75" thickBot="1" x14ac:dyDescent="0.3">
      <c r="A40" s="65">
        <v>38</v>
      </c>
      <c r="B40" s="65">
        <v>43</v>
      </c>
      <c r="C40" s="65" t="s">
        <v>250</v>
      </c>
      <c r="D40" s="69">
        <v>1.2770833333333333</v>
      </c>
    </row>
    <row r="41" spans="1:4" ht="24.75" thickBot="1" x14ac:dyDescent="0.3">
      <c r="A41" s="63">
        <v>39</v>
      </c>
      <c r="B41" s="63">
        <v>7</v>
      </c>
      <c r="C41" s="63" t="s">
        <v>251</v>
      </c>
      <c r="D41" s="70">
        <v>1.3361111111111112</v>
      </c>
    </row>
    <row r="42" spans="1:4" ht="24.75" thickBot="1" x14ac:dyDescent="0.3">
      <c r="A42" s="63">
        <v>41</v>
      </c>
      <c r="B42" s="63">
        <v>55</v>
      </c>
      <c r="C42" s="63" t="s">
        <v>252</v>
      </c>
      <c r="D42" s="70">
        <v>1.3645833333333333</v>
      </c>
    </row>
    <row r="43" spans="1:4" ht="24.75" thickBot="1" x14ac:dyDescent="0.3">
      <c r="A43" s="65">
        <v>42</v>
      </c>
      <c r="B43" s="65">
        <v>52</v>
      </c>
      <c r="C43" s="65" t="s">
        <v>253</v>
      </c>
      <c r="D43" s="69">
        <v>1.3888888888888891</v>
      </c>
    </row>
    <row r="44" spans="1:4" ht="24.75" thickBot="1" x14ac:dyDescent="0.3">
      <c r="A44" s="63">
        <v>43</v>
      </c>
      <c r="B44" s="63">
        <v>26</v>
      </c>
      <c r="C44" s="63" t="s">
        <v>254</v>
      </c>
      <c r="D44" s="70">
        <v>1.3972222222222221</v>
      </c>
    </row>
    <row r="45" spans="1:4" ht="24.75" thickBot="1" x14ac:dyDescent="0.3">
      <c r="A45" s="65">
        <v>44</v>
      </c>
      <c r="B45" s="65">
        <v>57</v>
      </c>
      <c r="C45" s="65" t="s">
        <v>255</v>
      </c>
      <c r="D45" s="69">
        <v>1.4131944444444444</v>
      </c>
    </row>
    <row r="46" spans="1:4" ht="24.75" thickBot="1" x14ac:dyDescent="0.3">
      <c r="A46" s="63">
        <v>45</v>
      </c>
      <c r="B46" s="63" t="s">
        <v>256</v>
      </c>
      <c r="C46" s="63" t="s">
        <v>257</v>
      </c>
      <c r="D46" s="70">
        <v>1.41875</v>
      </c>
    </row>
    <row r="47" spans="1:4" ht="24.75" thickBot="1" x14ac:dyDescent="0.3">
      <c r="A47" s="65">
        <v>46</v>
      </c>
      <c r="B47" s="65">
        <v>31</v>
      </c>
      <c r="C47" s="65" t="s">
        <v>258</v>
      </c>
      <c r="D47" s="69">
        <v>1.4354166666666668</v>
      </c>
    </row>
    <row r="48" spans="1:4" ht="24.75" thickBot="1" x14ac:dyDescent="0.3">
      <c r="A48" s="63">
        <v>47</v>
      </c>
      <c r="B48" s="63">
        <v>9</v>
      </c>
      <c r="C48" s="63" t="s">
        <v>259</v>
      </c>
      <c r="D48" s="70">
        <v>1.4611111111111112</v>
      </c>
    </row>
    <row r="49" spans="1:4" ht="24.75" thickBot="1" x14ac:dyDescent="0.3">
      <c r="A49" s="65">
        <v>48</v>
      </c>
      <c r="B49" s="65">
        <v>17</v>
      </c>
      <c r="C49" s="65" t="s">
        <v>260</v>
      </c>
      <c r="D49" s="69">
        <v>1.4944444444444445</v>
      </c>
    </row>
    <row r="50" spans="1:4" ht="24.75" thickBot="1" x14ac:dyDescent="0.3">
      <c r="A50" s="63">
        <v>49</v>
      </c>
      <c r="B50" s="63">
        <v>71</v>
      </c>
      <c r="C50" s="63" t="s">
        <v>261</v>
      </c>
      <c r="D50" s="70">
        <v>1.5243055555555556</v>
      </c>
    </row>
    <row r="51" spans="1:4" ht="24.75" thickBot="1" x14ac:dyDescent="0.3">
      <c r="A51" s="65">
        <v>50</v>
      </c>
      <c r="B51" s="65">
        <v>70</v>
      </c>
      <c r="C51" s="65" t="s">
        <v>262</v>
      </c>
      <c r="D51" s="69">
        <v>1.5250000000000001</v>
      </c>
    </row>
    <row r="52" spans="1:4" ht="24.75" thickBot="1" x14ac:dyDescent="0.3">
      <c r="A52" s="63">
        <v>51</v>
      </c>
      <c r="B52" s="63">
        <v>53</v>
      </c>
      <c r="C52" s="63" t="s">
        <v>263</v>
      </c>
      <c r="D52" s="70">
        <v>1.5687499999999999</v>
      </c>
    </row>
    <row r="53" spans="1:4" ht="24.75" thickBot="1" x14ac:dyDescent="0.3">
      <c r="A53" s="65">
        <v>52</v>
      </c>
      <c r="B53" s="65">
        <v>67</v>
      </c>
      <c r="C53" s="65" t="s">
        <v>264</v>
      </c>
      <c r="D53" s="69">
        <v>1.590972222222222</v>
      </c>
    </row>
    <row r="54" spans="1:4" ht="24.75" thickBot="1" x14ac:dyDescent="0.3">
      <c r="A54" s="63">
        <v>53</v>
      </c>
      <c r="B54" s="63">
        <v>22</v>
      </c>
      <c r="C54" s="63" t="s">
        <v>265</v>
      </c>
      <c r="D54" s="70">
        <v>1.6666666666666667</v>
      </c>
    </row>
    <row r="55" spans="1:4" ht="24.75" thickBot="1" x14ac:dyDescent="0.3">
      <c r="A55" s="65">
        <v>54</v>
      </c>
      <c r="B55" s="65">
        <v>66</v>
      </c>
      <c r="C55" s="65" t="s">
        <v>266</v>
      </c>
      <c r="D55" s="69">
        <v>1.6819444444444445</v>
      </c>
    </row>
    <row r="56" spans="1:4" ht="36.75" thickBot="1" x14ac:dyDescent="0.3">
      <c r="A56" s="63">
        <v>55</v>
      </c>
      <c r="B56" s="63">
        <v>1</v>
      </c>
      <c r="C56" s="63" t="s">
        <v>267</v>
      </c>
      <c r="D56" s="70">
        <v>1.7708333333333333</v>
      </c>
    </row>
    <row r="57" spans="1:4" ht="24.75" thickBot="1" x14ac:dyDescent="0.3">
      <c r="A57" s="65">
        <v>56</v>
      </c>
      <c r="B57" s="65">
        <v>27</v>
      </c>
      <c r="C57" s="65" t="s">
        <v>268</v>
      </c>
      <c r="D57" s="69">
        <v>1.7715277777777778</v>
      </c>
    </row>
    <row r="58" spans="1:4" ht="24.75" thickBot="1" x14ac:dyDescent="0.3">
      <c r="A58" s="71">
        <v>57</v>
      </c>
      <c r="B58" s="71">
        <v>11</v>
      </c>
      <c r="C58" s="71" t="s">
        <v>269</v>
      </c>
      <c r="D58" s="72">
        <v>1.9625000000000001</v>
      </c>
    </row>
    <row r="59" spans="1:4" ht="24" x14ac:dyDescent="0.25">
      <c r="A59" s="67">
        <v>58</v>
      </c>
      <c r="B59" s="67">
        <v>4</v>
      </c>
      <c r="C59" s="67" t="s">
        <v>270</v>
      </c>
      <c r="D59" s="73">
        <v>1.9638888888888888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A0BDD-2D4D-4E2F-B4F7-B4186FA8E60D}">
  <dimension ref="A1:N24"/>
  <sheetViews>
    <sheetView topLeftCell="A10" workbookViewId="0">
      <selection activeCell="N15" sqref="N15"/>
    </sheetView>
  </sheetViews>
  <sheetFormatPr defaultRowHeight="15" x14ac:dyDescent="0.25"/>
  <cols>
    <col min="13" max="13" width="9.140625" style="79"/>
  </cols>
  <sheetData>
    <row r="1" spans="1:14" ht="45" x14ac:dyDescent="0.25">
      <c r="A1" s="74" t="s">
        <v>271</v>
      </c>
      <c r="B1" s="74" t="s">
        <v>272</v>
      </c>
      <c r="C1" s="74" t="s">
        <v>273</v>
      </c>
      <c r="D1" s="74" t="s">
        <v>274</v>
      </c>
      <c r="E1" s="74" t="s">
        <v>275</v>
      </c>
      <c r="F1" s="74" t="s">
        <v>276</v>
      </c>
      <c r="G1" s="74" t="s">
        <v>277</v>
      </c>
      <c r="H1" s="74" t="s">
        <v>278</v>
      </c>
      <c r="I1" s="74" t="s">
        <v>279</v>
      </c>
      <c r="J1" s="74" t="s">
        <v>280</v>
      </c>
      <c r="K1" s="74" t="s">
        <v>281</v>
      </c>
      <c r="L1" s="74" t="s">
        <v>282</v>
      </c>
      <c r="M1" s="79" t="s">
        <v>104</v>
      </c>
      <c r="N1" s="79" t="s">
        <v>349</v>
      </c>
    </row>
    <row r="2" spans="1:14" ht="33.75" x14ac:dyDescent="0.25">
      <c r="A2" s="75">
        <v>164</v>
      </c>
      <c r="B2" s="75">
        <v>1041</v>
      </c>
      <c r="C2" s="75">
        <v>150</v>
      </c>
      <c r="D2" s="75"/>
      <c r="E2" s="75" t="s">
        <v>215</v>
      </c>
      <c r="F2" s="75" t="s">
        <v>284</v>
      </c>
      <c r="G2" s="75" t="s">
        <v>292</v>
      </c>
      <c r="H2" s="75" t="s">
        <v>286</v>
      </c>
      <c r="I2" s="76">
        <v>4.7418981481481486E-2</v>
      </c>
      <c r="J2" s="75">
        <v>165</v>
      </c>
      <c r="K2" s="75" t="s">
        <v>293</v>
      </c>
      <c r="L2" s="76">
        <v>4.763888888888889E-2</v>
      </c>
      <c r="M2" s="83">
        <v>1</v>
      </c>
      <c r="N2">
        <v>10</v>
      </c>
    </row>
    <row r="3" spans="1:14" ht="33.75" x14ac:dyDescent="0.25">
      <c r="A3" s="75">
        <v>182</v>
      </c>
      <c r="B3" s="75">
        <v>353</v>
      </c>
      <c r="C3" s="75">
        <v>165</v>
      </c>
      <c r="D3" s="75"/>
      <c r="E3" s="75" t="s">
        <v>294</v>
      </c>
      <c r="F3" s="75" t="s">
        <v>289</v>
      </c>
      <c r="G3" s="75" t="s">
        <v>295</v>
      </c>
      <c r="H3" s="75" t="s">
        <v>286</v>
      </c>
      <c r="I3" s="76">
        <v>4.8287037037037038E-2</v>
      </c>
      <c r="J3" s="75">
        <v>183</v>
      </c>
      <c r="K3" s="75" t="s">
        <v>296</v>
      </c>
      <c r="L3" s="76">
        <v>4.8483796296296296E-2</v>
      </c>
      <c r="M3" s="79">
        <v>1</v>
      </c>
      <c r="N3">
        <v>9</v>
      </c>
    </row>
    <row r="4" spans="1:14" ht="33.75" x14ac:dyDescent="0.25">
      <c r="A4" s="75">
        <v>228</v>
      </c>
      <c r="B4" s="75">
        <v>957</v>
      </c>
      <c r="C4" s="75">
        <v>200</v>
      </c>
      <c r="D4" s="75"/>
      <c r="E4" s="75" t="s">
        <v>304</v>
      </c>
      <c r="F4" s="75" t="s">
        <v>284</v>
      </c>
      <c r="G4" s="75" t="s">
        <v>305</v>
      </c>
      <c r="H4" s="75" t="s">
        <v>286</v>
      </c>
      <c r="I4" s="76">
        <v>5.0671296296296298E-2</v>
      </c>
      <c r="J4" s="75">
        <v>228</v>
      </c>
      <c r="K4" s="75" t="s">
        <v>306</v>
      </c>
      <c r="L4" s="76">
        <v>5.0868055555555548E-2</v>
      </c>
      <c r="M4" s="80">
        <v>1</v>
      </c>
      <c r="N4">
        <v>8</v>
      </c>
    </row>
    <row r="5" spans="1:14" ht="33.75" x14ac:dyDescent="0.25">
      <c r="A5" s="75">
        <v>374</v>
      </c>
      <c r="B5" s="75">
        <v>569</v>
      </c>
      <c r="C5" s="75">
        <v>302</v>
      </c>
      <c r="D5" s="75"/>
      <c r="E5" s="75" t="s">
        <v>218</v>
      </c>
      <c r="F5" s="75" t="s">
        <v>284</v>
      </c>
      <c r="G5" s="75" t="s">
        <v>321</v>
      </c>
      <c r="H5" s="75" t="s">
        <v>286</v>
      </c>
      <c r="I5" s="76">
        <v>5.6087962962962958E-2</v>
      </c>
      <c r="J5" s="75">
        <v>387</v>
      </c>
      <c r="K5" s="75" t="s">
        <v>322</v>
      </c>
      <c r="L5" s="76">
        <v>5.6273148148148149E-2</v>
      </c>
      <c r="M5" s="83">
        <v>2</v>
      </c>
      <c r="N5">
        <v>10</v>
      </c>
    </row>
    <row r="6" spans="1:14" ht="33.75" x14ac:dyDescent="0.25">
      <c r="A6" s="75">
        <v>463</v>
      </c>
      <c r="B6" s="75">
        <v>177</v>
      </c>
      <c r="C6" s="75">
        <v>356</v>
      </c>
      <c r="D6" s="75"/>
      <c r="E6" s="75" t="s">
        <v>222</v>
      </c>
      <c r="F6" s="75" t="s">
        <v>289</v>
      </c>
      <c r="G6" s="75" t="s">
        <v>326</v>
      </c>
      <c r="H6" s="75" t="s">
        <v>286</v>
      </c>
      <c r="I6" s="76">
        <v>5.9305555555555556E-2</v>
      </c>
      <c r="J6" s="75">
        <v>473</v>
      </c>
      <c r="K6" s="75" t="s">
        <v>327</v>
      </c>
      <c r="L6" s="76">
        <v>5.949074074074074E-2</v>
      </c>
      <c r="M6" s="83">
        <v>2</v>
      </c>
      <c r="N6">
        <v>9</v>
      </c>
    </row>
    <row r="7" spans="1:14" ht="33.75" x14ac:dyDescent="0.25">
      <c r="A7" s="75">
        <v>282</v>
      </c>
      <c r="B7" s="75">
        <v>337</v>
      </c>
      <c r="C7" s="75">
        <v>234</v>
      </c>
      <c r="D7" s="75"/>
      <c r="E7" s="75" t="s">
        <v>309</v>
      </c>
      <c r="F7" s="75" t="s">
        <v>289</v>
      </c>
      <c r="G7" s="75" t="s">
        <v>310</v>
      </c>
      <c r="H7" s="75" t="s">
        <v>286</v>
      </c>
      <c r="I7" s="76">
        <v>5.2673611111111109E-2</v>
      </c>
      <c r="J7" s="75">
        <v>284</v>
      </c>
      <c r="K7" s="75" t="s">
        <v>311</v>
      </c>
      <c r="L7" s="76">
        <v>5.3124999999999999E-2</v>
      </c>
      <c r="M7" s="83">
        <v>3</v>
      </c>
      <c r="N7">
        <v>10</v>
      </c>
    </row>
    <row r="8" spans="1:14" ht="33.75" x14ac:dyDescent="0.25">
      <c r="A8" s="77">
        <v>522</v>
      </c>
      <c r="B8" s="77">
        <v>1039</v>
      </c>
      <c r="C8" s="77"/>
      <c r="D8" s="77">
        <v>133</v>
      </c>
      <c r="E8" s="77" t="s">
        <v>331</v>
      </c>
      <c r="F8" s="77" t="s">
        <v>301</v>
      </c>
      <c r="G8" s="77" t="s">
        <v>332</v>
      </c>
      <c r="H8" s="77" t="s">
        <v>286</v>
      </c>
      <c r="I8" s="78">
        <v>6.0937499999999999E-2</v>
      </c>
      <c r="J8" s="77">
        <v>523</v>
      </c>
      <c r="K8" s="77" t="s">
        <v>333</v>
      </c>
      <c r="L8" s="78">
        <v>6.1701388888888896E-2</v>
      </c>
      <c r="M8" s="81">
        <v>3</v>
      </c>
      <c r="N8">
        <v>9</v>
      </c>
    </row>
    <row r="9" spans="1:14" ht="33.75" x14ac:dyDescent="0.25">
      <c r="A9" s="77">
        <v>567</v>
      </c>
      <c r="B9" s="77">
        <v>802</v>
      </c>
      <c r="C9" s="77"/>
      <c r="D9" s="77">
        <v>154</v>
      </c>
      <c r="E9" s="77" t="s">
        <v>225</v>
      </c>
      <c r="F9" s="77" t="s">
        <v>301</v>
      </c>
      <c r="G9" s="77" t="s">
        <v>334</v>
      </c>
      <c r="H9" s="77" t="s">
        <v>286</v>
      </c>
      <c r="I9" s="78">
        <v>6.2719907407407405E-2</v>
      </c>
      <c r="J9" s="77">
        <v>573</v>
      </c>
      <c r="K9" s="77" t="s">
        <v>335</v>
      </c>
      <c r="L9" s="78">
        <v>6.3078703703703706E-2</v>
      </c>
      <c r="M9" s="85">
        <v>3</v>
      </c>
      <c r="N9">
        <v>8</v>
      </c>
    </row>
    <row r="10" spans="1:14" ht="33.75" x14ac:dyDescent="0.25">
      <c r="A10" s="77">
        <v>607</v>
      </c>
      <c r="B10" s="77">
        <v>446</v>
      </c>
      <c r="C10" s="77"/>
      <c r="D10" s="77">
        <v>178</v>
      </c>
      <c r="E10" s="77" t="s">
        <v>336</v>
      </c>
      <c r="F10" s="77" t="s">
        <v>337</v>
      </c>
      <c r="G10" s="77" t="s">
        <v>338</v>
      </c>
      <c r="H10" s="77" t="s">
        <v>286</v>
      </c>
      <c r="I10" s="78">
        <v>6.4826388888888892E-2</v>
      </c>
      <c r="J10" s="77">
        <v>621</v>
      </c>
      <c r="K10" s="77" t="s">
        <v>339</v>
      </c>
      <c r="L10" s="78">
        <v>6.5185185185185179E-2</v>
      </c>
      <c r="M10" s="81">
        <v>3</v>
      </c>
      <c r="N10">
        <v>7</v>
      </c>
    </row>
    <row r="11" spans="1:14" ht="33.75" x14ac:dyDescent="0.25">
      <c r="A11" s="75">
        <v>660</v>
      </c>
      <c r="B11" s="75">
        <v>851</v>
      </c>
      <c r="C11" s="75">
        <v>451</v>
      </c>
      <c r="D11" s="75"/>
      <c r="E11" s="75" t="s">
        <v>223</v>
      </c>
      <c r="F11" s="75" t="s">
        <v>298</v>
      </c>
      <c r="G11" s="75" t="s">
        <v>340</v>
      </c>
      <c r="H11" s="75" t="s">
        <v>286</v>
      </c>
      <c r="I11" s="76">
        <v>6.6203703703703709E-2</v>
      </c>
      <c r="J11" s="75">
        <v>654</v>
      </c>
      <c r="K11" s="75" t="s">
        <v>341</v>
      </c>
      <c r="L11" s="76">
        <v>6.7060185185185181E-2</v>
      </c>
      <c r="M11" s="85">
        <v>3</v>
      </c>
      <c r="N11">
        <v>6</v>
      </c>
    </row>
    <row r="12" spans="1:14" ht="33.75" x14ac:dyDescent="0.25">
      <c r="A12" s="75">
        <v>691</v>
      </c>
      <c r="B12" s="75">
        <v>1104</v>
      </c>
      <c r="C12" s="75">
        <v>461</v>
      </c>
      <c r="D12" s="75"/>
      <c r="E12" s="75" t="s">
        <v>342</v>
      </c>
      <c r="F12" s="75" t="s">
        <v>298</v>
      </c>
      <c r="G12" s="75" t="s">
        <v>343</v>
      </c>
      <c r="H12" s="75" t="s">
        <v>286</v>
      </c>
      <c r="I12" s="76">
        <v>6.7812499999999998E-2</v>
      </c>
      <c r="J12" s="75">
        <v>687</v>
      </c>
      <c r="K12" s="75" t="s">
        <v>344</v>
      </c>
      <c r="L12" s="76">
        <v>6.8553240740740748E-2</v>
      </c>
      <c r="M12" s="82">
        <v>3</v>
      </c>
      <c r="N12">
        <v>5</v>
      </c>
    </row>
    <row r="13" spans="1:14" ht="33.75" x14ac:dyDescent="0.25">
      <c r="A13" s="75">
        <v>702</v>
      </c>
      <c r="B13" s="75">
        <v>926</v>
      </c>
      <c r="C13" s="75">
        <v>468</v>
      </c>
      <c r="D13" s="75"/>
      <c r="E13" s="75" t="s">
        <v>226</v>
      </c>
      <c r="F13" s="75" t="s">
        <v>298</v>
      </c>
      <c r="G13" s="75" t="s">
        <v>345</v>
      </c>
      <c r="H13" s="75" t="s">
        <v>286</v>
      </c>
      <c r="I13" s="76">
        <v>6.8240740740740741E-2</v>
      </c>
      <c r="J13" s="75">
        <v>702</v>
      </c>
      <c r="K13" s="75" t="s">
        <v>346</v>
      </c>
      <c r="L13" s="76">
        <v>6.9201388888888882E-2</v>
      </c>
      <c r="M13" s="85">
        <v>3</v>
      </c>
      <c r="N13">
        <v>4</v>
      </c>
    </row>
    <row r="14" spans="1:14" ht="33.75" x14ac:dyDescent="0.25">
      <c r="A14" s="75">
        <v>746</v>
      </c>
      <c r="B14" s="75">
        <v>232</v>
      </c>
      <c r="C14" s="75">
        <v>484</v>
      </c>
      <c r="D14" s="75"/>
      <c r="E14" s="75" t="s">
        <v>227</v>
      </c>
      <c r="F14" s="75" t="s">
        <v>284</v>
      </c>
      <c r="G14" s="75" t="s">
        <v>347</v>
      </c>
      <c r="H14" s="75" t="s">
        <v>286</v>
      </c>
      <c r="I14" s="76">
        <v>7.104166666666667E-2</v>
      </c>
      <c r="J14" s="75">
        <v>757</v>
      </c>
      <c r="K14" s="75" t="s">
        <v>348</v>
      </c>
      <c r="L14" s="76">
        <v>7.1504629629629626E-2</v>
      </c>
      <c r="M14" s="81">
        <v>4</v>
      </c>
      <c r="N14">
        <v>10</v>
      </c>
    </row>
    <row r="15" spans="1:14" ht="33.75" x14ac:dyDescent="0.25">
      <c r="A15" s="75">
        <v>219</v>
      </c>
      <c r="B15" s="75">
        <v>673</v>
      </c>
      <c r="C15" s="75">
        <v>194</v>
      </c>
      <c r="D15" s="75"/>
      <c r="E15" s="75" t="s">
        <v>297</v>
      </c>
      <c r="F15" s="75" t="s">
        <v>298</v>
      </c>
      <c r="G15" s="75" t="s">
        <v>299</v>
      </c>
      <c r="H15" s="75" t="s">
        <v>286</v>
      </c>
      <c r="I15" s="76">
        <v>5.0393518518518511E-2</v>
      </c>
      <c r="J15" s="75">
        <v>221</v>
      </c>
      <c r="K15" s="75" t="s">
        <v>300</v>
      </c>
      <c r="L15" s="76">
        <v>5.0567129629629635E-2</v>
      </c>
      <c r="M15" s="79" t="s">
        <v>213</v>
      </c>
      <c r="N15" t="s">
        <v>213</v>
      </c>
    </row>
    <row r="16" spans="1:14" ht="33.75" x14ac:dyDescent="0.25">
      <c r="A16" s="77">
        <v>308</v>
      </c>
      <c r="B16" s="77">
        <v>1053</v>
      </c>
      <c r="C16" s="77"/>
      <c r="D16" s="77">
        <v>54</v>
      </c>
      <c r="E16" s="77" t="s">
        <v>312</v>
      </c>
      <c r="F16" s="77" t="s">
        <v>301</v>
      </c>
      <c r="G16" s="77" t="s">
        <v>313</v>
      </c>
      <c r="H16" s="77" t="s">
        <v>286</v>
      </c>
      <c r="I16" s="78">
        <v>5.392361111111111E-2</v>
      </c>
      <c r="J16" s="77">
        <v>314</v>
      </c>
      <c r="K16" s="77" t="s">
        <v>314</v>
      </c>
      <c r="L16" s="78">
        <v>5.409722222222222E-2</v>
      </c>
      <c r="M16" s="84" t="s">
        <v>110</v>
      </c>
      <c r="N16">
        <v>9</v>
      </c>
    </row>
    <row r="17" spans="1:14" ht="33.75" x14ac:dyDescent="0.25">
      <c r="A17" s="77">
        <v>339</v>
      </c>
      <c r="B17" s="77">
        <v>594</v>
      </c>
      <c r="C17" s="77"/>
      <c r="D17" s="77">
        <v>62</v>
      </c>
      <c r="E17" s="77" t="s">
        <v>318</v>
      </c>
      <c r="F17" s="77" t="s">
        <v>301</v>
      </c>
      <c r="G17" s="77" t="s">
        <v>319</v>
      </c>
      <c r="H17" s="77" t="s">
        <v>286</v>
      </c>
      <c r="I17" s="78">
        <v>5.512731481481481E-2</v>
      </c>
      <c r="J17" s="77">
        <v>352</v>
      </c>
      <c r="K17" s="77" t="s">
        <v>320</v>
      </c>
      <c r="L17" s="78">
        <v>5.5312499999999994E-2</v>
      </c>
      <c r="M17" s="79" t="s">
        <v>213</v>
      </c>
      <c r="N17" t="s">
        <v>213</v>
      </c>
    </row>
    <row r="18" spans="1:14" ht="33.75" x14ac:dyDescent="0.25">
      <c r="A18" s="77">
        <v>470</v>
      </c>
      <c r="B18" s="77">
        <v>338</v>
      </c>
      <c r="C18" s="77"/>
      <c r="D18" s="77">
        <v>109</v>
      </c>
      <c r="E18" s="77" t="s">
        <v>328</v>
      </c>
      <c r="F18" s="77" t="s">
        <v>301</v>
      </c>
      <c r="G18" s="77" t="s">
        <v>329</v>
      </c>
      <c r="H18" s="77" t="s">
        <v>286</v>
      </c>
      <c r="I18" s="78">
        <v>5.932870370370371E-2</v>
      </c>
      <c r="J18" s="77">
        <v>474</v>
      </c>
      <c r="K18" s="77" t="s">
        <v>330</v>
      </c>
      <c r="L18" s="78">
        <v>5.9780092592592593E-2</v>
      </c>
      <c r="M18" s="84" t="s">
        <v>213</v>
      </c>
      <c r="N18" t="s">
        <v>213</v>
      </c>
    </row>
    <row r="19" spans="1:14" ht="33.75" x14ac:dyDescent="0.25">
      <c r="A19" s="77">
        <v>223</v>
      </c>
      <c r="B19" s="77">
        <v>233</v>
      </c>
      <c r="C19" s="77"/>
      <c r="D19" s="77">
        <v>26</v>
      </c>
      <c r="E19" s="77" t="s">
        <v>217</v>
      </c>
      <c r="F19" s="77" t="s">
        <v>301</v>
      </c>
      <c r="G19" s="77" t="s">
        <v>302</v>
      </c>
      <c r="H19" s="77" t="s">
        <v>286</v>
      </c>
      <c r="I19" s="78">
        <v>5.0416666666666665E-2</v>
      </c>
      <c r="J19" s="77">
        <v>222</v>
      </c>
      <c r="K19" s="77" t="s">
        <v>303</v>
      </c>
      <c r="L19" s="78">
        <v>5.0671296296296298E-2</v>
      </c>
      <c r="M19" s="84" t="s">
        <v>110</v>
      </c>
      <c r="N19">
        <v>10</v>
      </c>
    </row>
    <row r="20" spans="1:14" ht="33.75" x14ac:dyDescent="0.25">
      <c r="A20" s="77">
        <v>330</v>
      </c>
      <c r="B20" s="77">
        <v>1038</v>
      </c>
      <c r="C20" s="77"/>
      <c r="D20" s="77">
        <v>58</v>
      </c>
      <c r="E20" s="77" t="s">
        <v>219</v>
      </c>
      <c r="F20" s="77" t="s">
        <v>315</v>
      </c>
      <c r="G20" s="77" t="s">
        <v>316</v>
      </c>
      <c r="H20" s="77" t="s">
        <v>286</v>
      </c>
      <c r="I20" s="78">
        <v>5.4884259259259265E-2</v>
      </c>
      <c r="J20" s="77">
        <v>341</v>
      </c>
      <c r="K20" s="77" t="s">
        <v>317</v>
      </c>
      <c r="L20" s="78">
        <v>5.5092592592592589E-2</v>
      </c>
      <c r="M20" s="80" t="s">
        <v>110</v>
      </c>
      <c r="N20">
        <v>8</v>
      </c>
    </row>
    <row r="21" spans="1:14" ht="33.75" x14ac:dyDescent="0.25">
      <c r="A21" s="77">
        <v>450</v>
      </c>
      <c r="B21" s="77">
        <v>67</v>
      </c>
      <c r="C21" s="77"/>
      <c r="D21" s="77">
        <v>103</v>
      </c>
      <c r="E21" s="77" t="s">
        <v>220</v>
      </c>
      <c r="F21" s="77" t="s">
        <v>323</v>
      </c>
      <c r="G21" s="77" t="s">
        <v>324</v>
      </c>
      <c r="H21" s="77" t="s">
        <v>286</v>
      </c>
      <c r="I21" s="78">
        <v>5.8819444444444445E-2</v>
      </c>
      <c r="J21" s="77">
        <v>463</v>
      </c>
      <c r="K21" s="77" t="s">
        <v>325</v>
      </c>
      <c r="L21" s="78">
        <v>5.9004629629629629E-2</v>
      </c>
      <c r="M21" s="86" t="s">
        <v>110</v>
      </c>
      <c r="N21">
        <v>7</v>
      </c>
    </row>
    <row r="22" spans="1:14" ht="33.75" x14ac:dyDescent="0.25">
      <c r="A22" s="75">
        <v>143</v>
      </c>
      <c r="B22" s="75">
        <v>604</v>
      </c>
      <c r="C22" s="75">
        <v>133</v>
      </c>
      <c r="D22" s="75"/>
      <c r="E22" s="75" t="s">
        <v>283</v>
      </c>
      <c r="F22" s="75" t="s">
        <v>284</v>
      </c>
      <c r="G22" s="75" t="s">
        <v>285</v>
      </c>
      <c r="H22" s="75" t="s">
        <v>286</v>
      </c>
      <c r="I22" s="76">
        <v>4.6423611111111117E-2</v>
      </c>
      <c r="J22" s="75">
        <v>144</v>
      </c>
      <c r="K22" s="75" t="s">
        <v>287</v>
      </c>
      <c r="L22" s="76">
        <v>4.6550925925925919E-2</v>
      </c>
      <c r="M22" s="86" t="s">
        <v>107</v>
      </c>
      <c r="N22">
        <v>10</v>
      </c>
    </row>
    <row r="23" spans="1:14" ht="33.75" x14ac:dyDescent="0.25">
      <c r="A23" s="75">
        <v>149</v>
      </c>
      <c r="B23" s="75">
        <v>1051</v>
      </c>
      <c r="C23" s="75">
        <v>139</v>
      </c>
      <c r="D23" s="75"/>
      <c r="E23" s="75" t="s">
        <v>288</v>
      </c>
      <c r="F23" s="75" t="s">
        <v>289</v>
      </c>
      <c r="G23" s="75" t="s">
        <v>290</v>
      </c>
      <c r="H23" s="75" t="s">
        <v>286</v>
      </c>
      <c r="I23" s="76">
        <v>4.6643518518518522E-2</v>
      </c>
      <c r="J23" s="75">
        <v>147</v>
      </c>
      <c r="K23" s="75" t="s">
        <v>291</v>
      </c>
      <c r="L23" s="76">
        <v>4.6840277777777779E-2</v>
      </c>
      <c r="M23" s="86" t="s">
        <v>107</v>
      </c>
      <c r="N23">
        <v>9</v>
      </c>
    </row>
    <row r="24" spans="1:14" ht="33.75" x14ac:dyDescent="0.25">
      <c r="A24" s="75">
        <v>230</v>
      </c>
      <c r="B24" s="75">
        <v>803</v>
      </c>
      <c r="C24" s="75">
        <v>202</v>
      </c>
      <c r="D24" s="75"/>
      <c r="E24" s="75" t="s">
        <v>210</v>
      </c>
      <c r="F24" s="75" t="s">
        <v>289</v>
      </c>
      <c r="G24" s="75" t="s">
        <v>307</v>
      </c>
      <c r="H24" s="75" t="s">
        <v>286</v>
      </c>
      <c r="I24" s="76">
        <v>5.0902777777777776E-2</v>
      </c>
      <c r="J24" s="75">
        <v>233</v>
      </c>
      <c r="K24" s="75" t="s">
        <v>308</v>
      </c>
      <c r="L24" s="76">
        <v>5.1099537037037041E-2</v>
      </c>
      <c r="M24" s="86" t="s">
        <v>107</v>
      </c>
      <c r="N24">
        <v>8</v>
      </c>
    </row>
  </sheetData>
  <sortState xmlns:xlrd2="http://schemas.microsoft.com/office/spreadsheetml/2017/richdata2" ref="A2:N25">
    <sortCondition ref="M2:M25"/>
  </sortState>
  <hyperlinks>
    <hyperlink ref="A1" r:id="rId1" display="https://www.ukresults.net/2022/thirsk10.html" xr:uid="{9211E510-2B0B-4295-BE01-60836E91A269}"/>
    <hyperlink ref="B1" r:id="rId2" display="https://www.ukresults.net/2022/thirsk10.html" xr:uid="{0528AC59-C958-406B-8D2F-AC0367D2138D}"/>
    <hyperlink ref="C1" r:id="rId3" display="https://www.ukresults.net/2022/thirsk10.html" xr:uid="{ED162F8E-F66A-4FDE-BBAF-D5FEED69FC1D}"/>
    <hyperlink ref="D1" r:id="rId4" display="https://www.ukresults.net/2022/thirsk10.html" xr:uid="{CBF70A45-037F-42C0-8404-9BB89CA16544}"/>
    <hyperlink ref="E1" r:id="rId5" display="https://www.ukresults.net/2022/thirsk10.html" xr:uid="{4BFFABF0-24F4-4391-BFB5-CA453C63CF8F}"/>
    <hyperlink ref="F1" r:id="rId6" display="https://www.ukresults.net/2022/thirsk10.html" xr:uid="{1A654559-E7BE-40FA-852B-C5C4055C2880}"/>
    <hyperlink ref="G1" r:id="rId7" display="https://www.ukresults.net/2022/thirsk10.html" xr:uid="{BBA167AB-C8E6-474E-A044-C30951D352C8}"/>
    <hyperlink ref="H1" r:id="rId8" display="https://www.ukresults.net/2022/thirsk10.html" xr:uid="{8B5B4222-F5FB-4E4F-BBE3-5C40EB0D9686}"/>
    <hyperlink ref="I1" r:id="rId9" display="https://www.ukresults.net/2022/thirsk10.html" xr:uid="{780104EB-54F4-4D1C-926B-70E314708C45}"/>
    <hyperlink ref="J1" r:id="rId10" display="https://www.ukresults.net/2022/thirsk10.html" xr:uid="{4A99BA48-06D1-453C-A126-75D651F11E54}"/>
    <hyperlink ref="K1" r:id="rId11" display="https://www.ukresults.net/2022/thirsk10.html" xr:uid="{00B2AC06-6855-49C1-8245-9B38D6216F3E}"/>
    <hyperlink ref="L1" r:id="rId12" display="https://www.ukresults.net/2022/thirsk10.html" xr:uid="{CA9EDE3F-AD50-4428-AF2B-5063C9484B5D}"/>
  </hyperlinks>
  <pageMargins left="0.7" right="0.7" top="0.75" bottom="0.75" header="0.3" footer="0.3"/>
  <pageSetup paperSize="9" orientation="portrait" horizontalDpi="4294967293" verticalDpi="0" r:id="rId1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B4711-FE1B-4E66-8C73-FBF975EDD416}">
  <dimension ref="A1:J27"/>
  <sheetViews>
    <sheetView workbookViewId="0">
      <selection activeCell="H19" sqref="H19"/>
    </sheetView>
  </sheetViews>
  <sheetFormatPr defaultRowHeight="15" x14ac:dyDescent="0.25"/>
  <sheetData>
    <row r="1" spans="1:10" x14ac:dyDescent="0.25">
      <c r="H1" t="s">
        <v>208</v>
      </c>
      <c r="I1" t="s">
        <v>104</v>
      </c>
    </row>
    <row r="2" spans="1:10" x14ac:dyDescent="0.25">
      <c r="A2" s="87" t="s">
        <v>367</v>
      </c>
      <c r="B2" s="88" t="s">
        <v>368</v>
      </c>
      <c r="C2" s="89" t="s">
        <v>286</v>
      </c>
      <c r="D2" s="90"/>
      <c r="E2" s="87" t="s">
        <v>369</v>
      </c>
      <c r="F2" s="87" t="s">
        <v>354</v>
      </c>
      <c r="G2" s="87" t="s">
        <v>370</v>
      </c>
      <c r="H2" s="89" t="s">
        <v>371</v>
      </c>
      <c r="I2" s="91">
        <v>1</v>
      </c>
      <c r="J2" s="91">
        <v>10</v>
      </c>
    </row>
    <row r="3" spans="1:10" x14ac:dyDescent="0.25">
      <c r="A3" s="87" t="s">
        <v>396</v>
      </c>
      <c r="B3" s="88" t="s">
        <v>397</v>
      </c>
      <c r="C3" s="89" t="s">
        <v>286</v>
      </c>
      <c r="D3" s="90"/>
      <c r="E3" s="87" t="s">
        <v>398</v>
      </c>
      <c r="F3" s="87" t="s">
        <v>354</v>
      </c>
      <c r="G3" s="87" t="s">
        <v>399</v>
      </c>
      <c r="H3" s="89" t="s">
        <v>400</v>
      </c>
      <c r="I3" s="91">
        <v>2</v>
      </c>
      <c r="J3" s="91">
        <v>10</v>
      </c>
    </row>
    <row r="4" spans="1:10" x14ac:dyDescent="0.25">
      <c r="A4" s="87" t="s">
        <v>426</v>
      </c>
      <c r="B4" s="88" t="s">
        <v>427</v>
      </c>
      <c r="C4" s="89" t="s">
        <v>286</v>
      </c>
      <c r="D4" s="90"/>
      <c r="E4" s="87" t="s">
        <v>399</v>
      </c>
      <c r="F4" s="87" t="s">
        <v>354</v>
      </c>
      <c r="G4" s="87" t="s">
        <v>428</v>
      </c>
      <c r="H4" s="89" t="s">
        <v>429</v>
      </c>
      <c r="I4" s="91">
        <v>2</v>
      </c>
      <c r="J4" s="91">
        <v>9</v>
      </c>
    </row>
    <row r="5" spans="1:10" x14ac:dyDescent="0.25">
      <c r="A5" s="87" t="s">
        <v>377</v>
      </c>
      <c r="B5" s="88" t="s">
        <v>378</v>
      </c>
      <c r="C5" s="89" t="s">
        <v>286</v>
      </c>
      <c r="D5" s="90"/>
      <c r="E5" s="87" t="s">
        <v>379</v>
      </c>
      <c r="F5" s="87" t="s">
        <v>354</v>
      </c>
      <c r="G5" s="87" t="s">
        <v>355</v>
      </c>
      <c r="H5" s="89" t="s">
        <v>380</v>
      </c>
      <c r="I5" s="91">
        <v>3</v>
      </c>
      <c r="J5" s="91">
        <v>10</v>
      </c>
    </row>
    <row r="6" spans="1:10" x14ac:dyDescent="0.25">
      <c r="A6" s="87" t="s">
        <v>413</v>
      </c>
      <c r="B6" s="88" t="s">
        <v>414</v>
      </c>
      <c r="C6" s="89" t="s">
        <v>286</v>
      </c>
      <c r="D6" s="90"/>
      <c r="E6" s="87" t="s">
        <v>415</v>
      </c>
      <c r="F6" s="87" t="s">
        <v>375</v>
      </c>
      <c r="G6" s="87" t="s">
        <v>416</v>
      </c>
      <c r="H6" s="89" t="s">
        <v>417</v>
      </c>
      <c r="I6" s="91">
        <v>3</v>
      </c>
      <c r="J6" s="91">
        <v>9</v>
      </c>
    </row>
    <row r="7" spans="1:10" x14ac:dyDescent="0.25">
      <c r="A7" s="87" t="s">
        <v>418</v>
      </c>
      <c r="B7" s="88" t="s">
        <v>419</v>
      </c>
      <c r="C7" s="89" t="s">
        <v>286</v>
      </c>
      <c r="D7" s="90"/>
      <c r="E7" s="87" t="s">
        <v>420</v>
      </c>
      <c r="F7" s="87" t="s">
        <v>375</v>
      </c>
      <c r="G7" s="87" t="s">
        <v>394</v>
      </c>
      <c r="H7" s="89" t="s">
        <v>421</v>
      </c>
      <c r="I7" s="91">
        <v>3</v>
      </c>
      <c r="J7" s="91">
        <v>8</v>
      </c>
    </row>
    <row r="8" spans="1:10" x14ac:dyDescent="0.25">
      <c r="A8" s="87" t="s">
        <v>420</v>
      </c>
      <c r="B8" s="88" t="s">
        <v>422</v>
      </c>
      <c r="C8" s="89" t="s">
        <v>286</v>
      </c>
      <c r="D8" s="90"/>
      <c r="E8" s="87" t="s">
        <v>423</v>
      </c>
      <c r="F8" s="87" t="s">
        <v>354</v>
      </c>
      <c r="G8" s="87" t="s">
        <v>424</v>
      </c>
      <c r="H8" s="89" t="s">
        <v>425</v>
      </c>
      <c r="I8" s="91">
        <v>3</v>
      </c>
      <c r="J8" s="91">
        <v>7</v>
      </c>
    </row>
    <row r="9" spans="1:10" x14ac:dyDescent="0.25">
      <c r="A9" s="87" t="s">
        <v>398</v>
      </c>
      <c r="B9" s="88" t="s">
        <v>430</v>
      </c>
      <c r="C9" s="89" t="s">
        <v>286</v>
      </c>
      <c r="D9" s="90"/>
      <c r="E9" s="87" t="s">
        <v>431</v>
      </c>
      <c r="F9" s="87" t="s">
        <v>354</v>
      </c>
      <c r="G9" s="87" t="s">
        <v>432</v>
      </c>
      <c r="H9" s="89" t="s">
        <v>433</v>
      </c>
      <c r="I9" s="91">
        <v>3</v>
      </c>
      <c r="J9" s="91">
        <v>6</v>
      </c>
    </row>
    <row r="10" spans="1:10" x14ac:dyDescent="0.25">
      <c r="A10" s="87" t="s">
        <v>434</v>
      </c>
      <c r="B10" s="88" t="s">
        <v>435</v>
      </c>
      <c r="C10" s="89" t="s">
        <v>286</v>
      </c>
      <c r="D10" s="90"/>
      <c r="E10" s="87" t="s">
        <v>436</v>
      </c>
      <c r="F10" s="87" t="s">
        <v>375</v>
      </c>
      <c r="G10" s="87" t="s">
        <v>437</v>
      </c>
      <c r="H10" s="89" t="s">
        <v>438</v>
      </c>
      <c r="I10" s="91">
        <v>3</v>
      </c>
      <c r="J10" s="91">
        <v>5</v>
      </c>
    </row>
    <row r="11" spans="1:10" x14ac:dyDescent="0.25">
      <c r="A11" s="87" t="s">
        <v>439</v>
      </c>
      <c r="B11" s="88" t="s">
        <v>440</v>
      </c>
      <c r="C11" s="89" t="s">
        <v>286</v>
      </c>
      <c r="D11" s="90"/>
      <c r="E11" s="87" t="s">
        <v>441</v>
      </c>
      <c r="F11" s="87" t="s">
        <v>375</v>
      </c>
      <c r="G11" s="87" t="s">
        <v>383</v>
      </c>
      <c r="H11" s="89" t="s">
        <v>442</v>
      </c>
      <c r="I11" s="91">
        <v>3</v>
      </c>
      <c r="J11" s="91">
        <v>4</v>
      </c>
    </row>
    <row r="12" spans="1:10" x14ac:dyDescent="0.25">
      <c r="A12" s="87" t="s">
        <v>443</v>
      </c>
      <c r="B12" s="88" t="s">
        <v>444</v>
      </c>
      <c r="C12" s="89" t="s">
        <v>286</v>
      </c>
      <c r="D12" s="90"/>
      <c r="E12" s="87" t="s">
        <v>445</v>
      </c>
      <c r="F12" s="87" t="s">
        <v>354</v>
      </c>
      <c r="G12" s="87" t="s">
        <v>372</v>
      </c>
      <c r="H12" s="89" t="s">
        <v>446</v>
      </c>
      <c r="I12" s="91">
        <v>3</v>
      </c>
      <c r="J12" s="91">
        <v>3</v>
      </c>
    </row>
    <row r="13" spans="1:10" x14ac:dyDescent="0.25">
      <c r="A13" s="87" t="s">
        <v>447</v>
      </c>
      <c r="B13" s="88" t="s">
        <v>448</v>
      </c>
      <c r="C13" s="89" t="s">
        <v>286</v>
      </c>
      <c r="D13" s="90"/>
      <c r="E13" s="87" t="s">
        <v>449</v>
      </c>
      <c r="F13" s="87" t="s">
        <v>375</v>
      </c>
      <c r="G13" s="87" t="s">
        <v>450</v>
      </c>
      <c r="H13" s="89" t="s">
        <v>451</v>
      </c>
      <c r="I13" s="91">
        <v>3</v>
      </c>
      <c r="J13" s="91">
        <v>2</v>
      </c>
    </row>
    <row r="14" spans="1:10" x14ac:dyDescent="0.25">
      <c r="A14" s="87" t="s">
        <v>459</v>
      </c>
      <c r="B14" s="88" t="s">
        <v>460</v>
      </c>
      <c r="C14" s="89" t="s">
        <v>286</v>
      </c>
      <c r="D14" s="90"/>
      <c r="E14" s="87" t="s">
        <v>461</v>
      </c>
      <c r="F14" s="87" t="s">
        <v>375</v>
      </c>
      <c r="G14" s="87" t="s">
        <v>379</v>
      </c>
      <c r="H14" s="89" t="s">
        <v>462</v>
      </c>
      <c r="I14" s="91">
        <v>3</v>
      </c>
      <c r="J14" s="91">
        <v>1</v>
      </c>
    </row>
    <row r="15" spans="1:10" x14ac:dyDescent="0.25">
      <c r="A15" s="87" t="s">
        <v>452</v>
      </c>
      <c r="B15" s="88" t="s">
        <v>453</v>
      </c>
      <c r="C15" s="89" t="s">
        <v>286</v>
      </c>
      <c r="D15" s="90"/>
      <c r="E15" s="87" t="s">
        <v>437</v>
      </c>
      <c r="F15" s="87" t="s">
        <v>354</v>
      </c>
      <c r="G15" s="87" t="s">
        <v>362</v>
      </c>
      <c r="H15" s="89" t="s">
        <v>454</v>
      </c>
      <c r="I15" s="91">
        <v>4</v>
      </c>
      <c r="J15" s="91">
        <v>10</v>
      </c>
    </row>
    <row r="16" spans="1:10" x14ac:dyDescent="0.25">
      <c r="A16" s="87" t="s">
        <v>455</v>
      </c>
      <c r="B16" s="88" t="s">
        <v>456</v>
      </c>
      <c r="C16" s="89" t="s">
        <v>286</v>
      </c>
      <c r="D16" s="90"/>
      <c r="E16" s="87" t="s">
        <v>457</v>
      </c>
      <c r="F16" s="87" t="s">
        <v>354</v>
      </c>
      <c r="G16" s="87" t="s">
        <v>437</v>
      </c>
      <c r="H16" s="89" t="s">
        <v>458</v>
      </c>
      <c r="I16" s="91">
        <v>4</v>
      </c>
      <c r="J16" s="91">
        <v>9</v>
      </c>
    </row>
    <row r="17" spans="1:10" x14ac:dyDescent="0.25">
      <c r="A17" s="87" t="s">
        <v>463</v>
      </c>
      <c r="B17" s="88" t="s">
        <v>464</v>
      </c>
      <c r="C17" s="89" t="s">
        <v>286</v>
      </c>
      <c r="D17" s="90"/>
      <c r="E17" s="87" t="s">
        <v>465</v>
      </c>
      <c r="F17" s="87" t="s">
        <v>375</v>
      </c>
      <c r="G17" s="87" t="s">
        <v>466</v>
      </c>
      <c r="H17" s="89" t="s">
        <v>467</v>
      </c>
      <c r="I17" s="91">
        <v>4</v>
      </c>
      <c r="J17" s="91">
        <v>8</v>
      </c>
    </row>
    <row r="18" spans="1:10" x14ac:dyDescent="0.25">
      <c r="A18" s="87" t="s">
        <v>357</v>
      </c>
      <c r="B18" s="88" t="s">
        <v>358</v>
      </c>
      <c r="C18" s="89" t="s">
        <v>286</v>
      </c>
      <c r="D18" s="90"/>
      <c r="E18" s="87" t="s">
        <v>359</v>
      </c>
      <c r="F18" s="87" t="s">
        <v>354</v>
      </c>
      <c r="G18" s="87" t="s">
        <v>360</v>
      </c>
      <c r="H18" s="89" t="s">
        <v>361</v>
      </c>
      <c r="I18" s="91" t="s">
        <v>213</v>
      </c>
      <c r="J18" s="91"/>
    </row>
    <row r="19" spans="1:10" x14ac:dyDescent="0.25">
      <c r="A19" s="87" t="s">
        <v>362</v>
      </c>
      <c r="B19" s="88" t="s">
        <v>363</v>
      </c>
      <c r="C19" s="89" t="s">
        <v>286</v>
      </c>
      <c r="D19" s="90"/>
      <c r="E19" s="87" t="s">
        <v>364</v>
      </c>
      <c r="F19" s="87" t="s">
        <v>354</v>
      </c>
      <c r="G19" s="87" t="s">
        <v>365</v>
      </c>
      <c r="H19" s="89" t="s">
        <v>366</v>
      </c>
      <c r="I19" s="91" t="s">
        <v>213</v>
      </c>
      <c r="J19" s="91"/>
    </row>
    <row r="20" spans="1:10" x14ac:dyDescent="0.25">
      <c r="A20" s="87" t="s">
        <v>386</v>
      </c>
      <c r="B20" s="88" t="s">
        <v>387</v>
      </c>
      <c r="C20" s="89" t="s">
        <v>286</v>
      </c>
      <c r="D20" s="90"/>
      <c r="E20" s="87" t="s">
        <v>388</v>
      </c>
      <c r="F20" s="87" t="s">
        <v>375</v>
      </c>
      <c r="G20" s="87" t="s">
        <v>389</v>
      </c>
      <c r="H20" s="89" t="s">
        <v>390</v>
      </c>
      <c r="I20" s="91" t="s">
        <v>213</v>
      </c>
      <c r="J20" s="91"/>
    </row>
    <row r="21" spans="1:10" x14ac:dyDescent="0.25">
      <c r="A21" s="87" t="s">
        <v>406</v>
      </c>
      <c r="B21" s="88" t="s">
        <v>407</v>
      </c>
      <c r="C21" s="89" t="s">
        <v>286</v>
      </c>
      <c r="D21" s="90"/>
      <c r="E21" s="87" t="s">
        <v>367</v>
      </c>
      <c r="F21" s="87" t="s">
        <v>375</v>
      </c>
      <c r="G21" s="87" t="s">
        <v>369</v>
      </c>
      <c r="H21" s="89" t="s">
        <v>408</v>
      </c>
      <c r="I21" s="91" t="s">
        <v>213</v>
      </c>
      <c r="J21" s="91"/>
    </row>
    <row r="22" spans="1:10" x14ac:dyDescent="0.25">
      <c r="A22" s="87" t="s">
        <v>409</v>
      </c>
      <c r="B22" s="88" t="s">
        <v>410</v>
      </c>
      <c r="C22" s="89" t="s">
        <v>286</v>
      </c>
      <c r="D22" s="90"/>
      <c r="E22" s="87" t="s">
        <v>411</v>
      </c>
      <c r="F22" s="87" t="s">
        <v>375</v>
      </c>
      <c r="G22" s="87" t="s">
        <v>379</v>
      </c>
      <c r="H22" s="89" t="s">
        <v>412</v>
      </c>
      <c r="I22" s="91" t="s">
        <v>213</v>
      </c>
      <c r="J22" s="91"/>
    </row>
    <row r="23" spans="1:10" x14ac:dyDescent="0.25">
      <c r="A23" s="87" t="s">
        <v>372</v>
      </c>
      <c r="B23" s="88" t="s">
        <v>373</v>
      </c>
      <c r="C23" s="89" t="s">
        <v>286</v>
      </c>
      <c r="D23" s="90"/>
      <c r="E23" s="87" t="s">
        <v>374</v>
      </c>
      <c r="F23" s="87" t="s">
        <v>375</v>
      </c>
      <c r="G23" s="87" t="s">
        <v>374</v>
      </c>
      <c r="H23" s="89" t="s">
        <v>376</v>
      </c>
      <c r="I23" s="91" t="s">
        <v>110</v>
      </c>
      <c r="J23" s="91">
        <v>10</v>
      </c>
    </row>
    <row r="24" spans="1:10" x14ac:dyDescent="0.25">
      <c r="A24" s="87" t="s">
        <v>381</v>
      </c>
      <c r="B24" s="88" t="s">
        <v>382</v>
      </c>
      <c r="C24" s="89" t="s">
        <v>286</v>
      </c>
      <c r="D24" s="90"/>
      <c r="E24" s="87" t="s">
        <v>383</v>
      </c>
      <c r="F24" s="87" t="s">
        <v>375</v>
      </c>
      <c r="G24" s="87" t="s">
        <v>384</v>
      </c>
      <c r="H24" s="89" t="s">
        <v>385</v>
      </c>
      <c r="I24" s="91" t="s">
        <v>110</v>
      </c>
      <c r="J24" s="91">
        <v>9</v>
      </c>
    </row>
    <row r="25" spans="1:10" x14ac:dyDescent="0.25">
      <c r="A25" s="87" t="s">
        <v>391</v>
      </c>
      <c r="B25" s="88" t="s">
        <v>392</v>
      </c>
      <c r="C25" s="89" t="s">
        <v>286</v>
      </c>
      <c r="D25" s="90"/>
      <c r="E25" s="87" t="s">
        <v>393</v>
      </c>
      <c r="F25" s="87" t="s">
        <v>375</v>
      </c>
      <c r="G25" s="87" t="s">
        <v>394</v>
      </c>
      <c r="H25" s="89" t="s">
        <v>395</v>
      </c>
      <c r="I25" s="91" t="s">
        <v>110</v>
      </c>
      <c r="J25" s="91">
        <v>8</v>
      </c>
    </row>
    <row r="26" spans="1:10" x14ac:dyDescent="0.25">
      <c r="A26" s="87" t="s">
        <v>401</v>
      </c>
      <c r="B26" s="88" t="s">
        <v>402</v>
      </c>
      <c r="C26" s="89" t="s">
        <v>286</v>
      </c>
      <c r="D26" s="90"/>
      <c r="E26" s="87" t="s">
        <v>403</v>
      </c>
      <c r="F26" s="87" t="s">
        <v>375</v>
      </c>
      <c r="G26" s="87" t="s">
        <v>404</v>
      </c>
      <c r="H26" s="89" t="s">
        <v>405</v>
      </c>
      <c r="I26" s="91" t="s">
        <v>110</v>
      </c>
      <c r="J26" s="91">
        <v>7</v>
      </c>
    </row>
    <row r="27" spans="1:10" x14ac:dyDescent="0.25">
      <c r="A27" s="87" t="s">
        <v>351</v>
      </c>
      <c r="B27" s="88" t="s">
        <v>352</v>
      </c>
      <c r="C27" s="89" t="s">
        <v>286</v>
      </c>
      <c r="D27" s="90"/>
      <c r="E27" s="87" t="s">
        <v>353</v>
      </c>
      <c r="F27" s="87" t="s">
        <v>354</v>
      </c>
      <c r="G27" s="87" t="s">
        <v>355</v>
      </c>
      <c r="H27" s="89" t="s">
        <v>356</v>
      </c>
      <c r="I27" s="91" t="s">
        <v>107</v>
      </c>
      <c r="J27" s="91">
        <v>10</v>
      </c>
    </row>
  </sheetData>
  <sortState xmlns:xlrd2="http://schemas.microsoft.com/office/spreadsheetml/2017/richdata2" ref="A2:K27">
    <sortCondition ref="I2:I27"/>
    <sortCondition ref="H2:H2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A83FF-7D91-47D1-9D35-14D16E9C52CF}">
  <sheetPr filterMode="1"/>
  <dimension ref="A1:H165"/>
  <sheetViews>
    <sheetView workbookViewId="0">
      <selection sqref="A1:H116"/>
    </sheetView>
  </sheetViews>
  <sheetFormatPr defaultRowHeight="15" x14ac:dyDescent="0.25"/>
  <sheetData>
    <row r="1" spans="1:8" ht="30.75" thickBot="1" x14ac:dyDescent="0.3">
      <c r="A1" s="92" t="s">
        <v>468</v>
      </c>
      <c r="B1" s="92" t="s">
        <v>206</v>
      </c>
      <c r="C1" s="92" t="s">
        <v>207</v>
      </c>
      <c r="D1" s="92" t="s">
        <v>208</v>
      </c>
      <c r="E1" s="92" t="s">
        <v>469</v>
      </c>
      <c r="F1" s="92" t="s">
        <v>470</v>
      </c>
      <c r="G1" s="101" t="s">
        <v>104</v>
      </c>
      <c r="H1" s="101" t="s">
        <v>349</v>
      </c>
    </row>
    <row r="2" spans="1:8" ht="43.5" hidden="1" thickBot="1" x14ac:dyDescent="0.3">
      <c r="A2" s="93">
        <v>1</v>
      </c>
      <c r="B2" s="93">
        <v>33</v>
      </c>
      <c r="C2" s="93" t="s">
        <v>471</v>
      </c>
      <c r="D2" s="94">
        <v>2.1828703703703701E-2</v>
      </c>
      <c r="E2" s="93" t="s">
        <v>289</v>
      </c>
      <c r="F2" s="93" t="s">
        <v>472</v>
      </c>
    </row>
    <row r="3" spans="1:8" ht="57.75" hidden="1" thickBot="1" x14ac:dyDescent="0.3">
      <c r="A3" s="93">
        <v>2</v>
      </c>
      <c r="B3" s="93">
        <v>16</v>
      </c>
      <c r="C3" s="93" t="s">
        <v>473</v>
      </c>
      <c r="D3" s="94">
        <v>2.2418981481481481E-2</v>
      </c>
      <c r="E3" s="93" t="s">
        <v>284</v>
      </c>
      <c r="F3" s="93" t="s">
        <v>474</v>
      </c>
    </row>
    <row r="4" spans="1:8" ht="43.5" hidden="1" thickBot="1" x14ac:dyDescent="0.3">
      <c r="A4" s="93">
        <v>3</v>
      </c>
      <c r="B4" s="93">
        <v>43</v>
      </c>
      <c r="C4" s="93" t="s">
        <v>475</v>
      </c>
      <c r="D4" s="94">
        <v>2.269675925925926E-2</v>
      </c>
      <c r="E4" s="93" t="s">
        <v>284</v>
      </c>
      <c r="F4" s="93" t="s">
        <v>476</v>
      </c>
    </row>
    <row r="5" spans="1:8" ht="43.5" hidden="1" thickBot="1" x14ac:dyDescent="0.3">
      <c r="A5" s="95">
        <v>4</v>
      </c>
      <c r="B5" s="95">
        <v>169</v>
      </c>
      <c r="C5" s="95" t="s">
        <v>477</v>
      </c>
      <c r="D5" s="96">
        <v>2.2905092592592591E-2</v>
      </c>
      <c r="E5" s="95" t="s">
        <v>478</v>
      </c>
      <c r="F5" s="95" t="s">
        <v>479</v>
      </c>
    </row>
    <row r="6" spans="1:8" ht="29.25" hidden="1" thickBot="1" x14ac:dyDescent="0.3">
      <c r="A6" s="97">
        <v>5</v>
      </c>
      <c r="B6" s="97">
        <v>44</v>
      </c>
      <c r="C6" s="97" t="s">
        <v>480</v>
      </c>
      <c r="D6" s="98">
        <v>2.3217592592592592E-2</v>
      </c>
      <c r="E6" s="97" t="s">
        <v>289</v>
      </c>
      <c r="F6" s="97" t="s">
        <v>481</v>
      </c>
    </row>
    <row r="7" spans="1:8" ht="43.5" thickBot="1" x14ac:dyDescent="0.3">
      <c r="A7" s="95">
        <v>6</v>
      </c>
      <c r="B7" s="95">
        <v>136</v>
      </c>
      <c r="C7" s="95" t="s">
        <v>210</v>
      </c>
      <c r="D7" s="96">
        <v>2.3541666666666666E-2</v>
      </c>
      <c r="E7" s="95" t="s">
        <v>289</v>
      </c>
      <c r="F7" s="95" t="s">
        <v>286</v>
      </c>
      <c r="G7" s="102" t="s">
        <v>107</v>
      </c>
      <c r="H7">
        <v>10</v>
      </c>
    </row>
    <row r="8" spans="1:8" ht="43.5" hidden="1" thickBot="1" x14ac:dyDescent="0.3">
      <c r="A8" s="97">
        <v>7</v>
      </c>
      <c r="B8" s="97">
        <v>21</v>
      </c>
      <c r="C8" s="97" t="s">
        <v>482</v>
      </c>
      <c r="D8" s="98">
        <v>2.3807870370370368E-2</v>
      </c>
      <c r="E8" s="97" t="s">
        <v>289</v>
      </c>
      <c r="F8" s="97" t="s">
        <v>483</v>
      </c>
    </row>
    <row r="9" spans="1:8" ht="57.75" hidden="1" thickBot="1" x14ac:dyDescent="0.3">
      <c r="A9" s="95">
        <v>8</v>
      </c>
      <c r="B9" s="95">
        <v>119</v>
      </c>
      <c r="C9" s="95" t="s">
        <v>484</v>
      </c>
      <c r="D9" s="96">
        <v>2.3935185185185184E-2</v>
      </c>
      <c r="E9" s="95" t="s">
        <v>284</v>
      </c>
      <c r="F9" s="95" t="s">
        <v>485</v>
      </c>
    </row>
    <row r="10" spans="1:8" ht="29.25" hidden="1" thickBot="1" x14ac:dyDescent="0.3">
      <c r="A10" s="97">
        <v>9</v>
      </c>
      <c r="B10" s="97">
        <v>105</v>
      </c>
      <c r="C10" s="97" t="s">
        <v>486</v>
      </c>
      <c r="D10" s="98">
        <v>2.4224537037037034E-2</v>
      </c>
      <c r="E10" s="97" t="s">
        <v>478</v>
      </c>
      <c r="F10" s="97" t="s">
        <v>487</v>
      </c>
    </row>
    <row r="11" spans="1:8" ht="57.75" hidden="1" thickBot="1" x14ac:dyDescent="0.3">
      <c r="A11" s="95">
        <v>10</v>
      </c>
      <c r="B11" s="95">
        <v>78</v>
      </c>
      <c r="C11" s="95" t="s">
        <v>488</v>
      </c>
      <c r="D11" s="96">
        <v>2.4305555555555556E-2</v>
      </c>
      <c r="E11" s="95" t="s">
        <v>284</v>
      </c>
      <c r="F11" s="95" t="s">
        <v>474</v>
      </c>
    </row>
    <row r="12" spans="1:8" ht="57.75" hidden="1" thickBot="1" x14ac:dyDescent="0.3">
      <c r="A12" s="99">
        <v>11</v>
      </c>
      <c r="B12" s="99">
        <v>121</v>
      </c>
      <c r="C12" s="99" t="s">
        <v>489</v>
      </c>
      <c r="D12" s="100">
        <v>2.4444444444444446E-2</v>
      </c>
      <c r="E12" s="99" t="s">
        <v>337</v>
      </c>
      <c r="F12" s="99" t="s">
        <v>490</v>
      </c>
    </row>
    <row r="13" spans="1:8" ht="43.5" thickBot="1" x14ac:dyDescent="0.3">
      <c r="A13" s="95">
        <v>12</v>
      </c>
      <c r="B13" s="95">
        <v>177</v>
      </c>
      <c r="C13" s="95" t="s">
        <v>491</v>
      </c>
      <c r="D13" s="96">
        <v>2.4456018518518519E-2</v>
      </c>
      <c r="E13" s="95" t="s">
        <v>284</v>
      </c>
      <c r="F13" s="95" t="s">
        <v>286</v>
      </c>
      <c r="G13">
        <v>1</v>
      </c>
      <c r="H13">
        <v>10</v>
      </c>
    </row>
    <row r="14" spans="1:8" ht="43.5" hidden="1" thickBot="1" x14ac:dyDescent="0.3">
      <c r="A14" s="97">
        <v>13</v>
      </c>
      <c r="B14" s="97">
        <v>167</v>
      </c>
      <c r="C14" s="97" t="s">
        <v>492</v>
      </c>
      <c r="D14" s="98">
        <v>2.5312500000000002E-2</v>
      </c>
      <c r="E14" s="97" t="s">
        <v>289</v>
      </c>
      <c r="F14" s="97" t="s">
        <v>493</v>
      </c>
    </row>
    <row r="15" spans="1:8" ht="43.5" hidden="1" thickBot="1" x14ac:dyDescent="0.3">
      <c r="A15" s="95">
        <v>14</v>
      </c>
      <c r="B15" s="95">
        <v>185</v>
      </c>
      <c r="C15" s="95" t="s">
        <v>494</v>
      </c>
      <c r="D15" s="96">
        <v>2.5567129629629634E-2</v>
      </c>
      <c r="E15" s="95" t="s">
        <v>289</v>
      </c>
      <c r="F15" s="95" t="s">
        <v>493</v>
      </c>
    </row>
    <row r="16" spans="1:8" ht="43.5" hidden="1" thickBot="1" x14ac:dyDescent="0.3">
      <c r="A16" s="99">
        <v>15</v>
      </c>
      <c r="B16" s="99">
        <v>9</v>
      </c>
      <c r="C16" s="99" t="s">
        <v>495</v>
      </c>
      <c r="D16" s="100">
        <v>2.6006944444444447E-2</v>
      </c>
      <c r="E16" s="99" t="s">
        <v>323</v>
      </c>
      <c r="F16" s="99" t="s">
        <v>483</v>
      </c>
    </row>
    <row r="17" spans="1:8" ht="29.25" hidden="1" thickBot="1" x14ac:dyDescent="0.3">
      <c r="A17" s="95">
        <v>16</v>
      </c>
      <c r="B17" s="95">
        <v>130</v>
      </c>
      <c r="C17" s="95" t="s">
        <v>496</v>
      </c>
      <c r="D17" s="96">
        <v>2.613425925925926E-2</v>
      </c>
      <c r="E17" s="95" t="s">
        <v>478</v>
      </c>
      <c r="F17" s="95" t="s">
        <v>481</v>
      </c>
    </row>
    <row r="18" spans="1:8" ht="43.5" hidden="1" thickBot="1" x14ac:dyDescent="0.3">
      <c r="A18" s="97">
        <v>17</v>
      </c>
      <c r="B18" s="97">
        <v>1</v>
      </c>
      <c r="C18" s="97" t="s">
        <v>497</v>
      </c>
      <c r="D18" s="98">
        <v>2.6377314814814815E-2</v>
      </c>
      <c r="E18" s="97" t="s">
        <v>289</v>
      </c>
      <c r="F18" s="97" t="s">
        <v>483</v>
      </c>
    </row>
    <row r="19" spans="1:8" ht="29.25" hidden="1" thickBot="1" x14ac:dyDescent="0.3">
      <c r="A19" s="95">
        <v>18</v>
      </c>
      <c r="B19" s="95">
        <v>99</v>
      </c>
      <c r="C19" s="95" t="s">
        <v>498</v>
      </c>
      <c r="D19" s="96">
        <v>2.6446759259259264E-2</v>
      </c>
      <c r="E19" s="95" t="s">
        <v>499</v>
      </c>
      <c r="F19" s="95" t="s">
        <v>481</v>
      </c>
    </row>
    <row r="20" spans="1:8" ht="57.75" hidden="1" thickBot="1" x14ac:dyDescent="0.3">
      <c r="A20" s="99">
        <v>19</v>
      </c>
      <c r="B20" s="99">
        <v>149</v>
      </c>
      <c r="C20" s="99" t="s">
        <v>500</v>
      </c>
      <c r="D20" s="100">
        <v>2.6967592592592595E-2</v>
      </c>
      <c r="E20" s="99" t="s">
        <v>337</v>
      </c>
      <c r="F20" s="99" t="s">
        <v>501</v>
      </c>
    </row>
    <row r="21" spans="1:8" ht="29.25" hidden="1" thickBot="1" x14ac:dyDescent="0.3">
      <c r="A21" s="95">
        <v>20</v>
      </c>
      <c r="B21" s="95">
        <v>34</v>
      </c>
      <c r="C21" s="95" t="s">
        <v>502</v>
      </c>
      <c r="D21" s="96">
        <v>2.704861111111111E-2</v>
      </c>
      <c r="E21" s="95" t="s">
        <v>284</v>
      </c>
      <c r="F21" s="95" t="s">
        <v>503</v>
      </c>
    </row>
    <row r="22" spans="1:8" ht="43.5" hidden="1" thickBot="1" x14ac:dyDescent="0.3">
      <c r="A22" s="97">
        <v>21</v>
      </c>
      <c r="B22" s="97">
        <v>190</v>
      </c>
      <c r="C22" s="97" t="s">
        <v>504</v>
      </c>
      <c r="D22" s="98">
        <v>2.7743055555555559E-2</v>
      </c>
      <c r="E22" s="97" t="s">
        <v>478</v>
      </c>
      <c r="F22" s="97" t="s">
        <v>493</v>
      </c>
    </row>
    <row r="23" spans="1:8" ht="43.5" hidden="1" thickBot="1" x14ac:dyDescent="0.3">
      <c r="A23" s="95">
        <v>22</v>
      </c>
      <c r="B23" s="95">
        <v>127</v>
      </c>
      <c r="C23" s="95" t="s">
        <v>505</v>
      </c>
      <c r="D23" s="96">
        <v>2.7905092592592592E-2</v>
      </c>
      <c r="E23" s="95" t="s">
        <v>289</v>
      </c>
      <c r="F23" s="95" t="s">
        <v>483</v>
      </c>
    </row>
    <row r="24" spans="1:8" ht="43.5" hidden="1" thickBot="1" x14ac:dyDescent="0.3">
      <c r="A24" s="97">
        <v>23</v>
      </c>
      <c r="B24" s="97">
        <v>35</v>
      </c>
      <c r="C24" s="97" t="s">
        <v>506</v>
      </c>
      <c r="D24" s="98">
        <v>2.8240740740740736E-2</v>
      </c>
      <c r="E24" s="97" t="s">
        <v>284</v>
      </c>
      <c r="F24" s="97" t="s">
        <v>493</v>
      </c>
    </row>
    <row r="25" spans="1:8" ht="29.25" hidden="1" thickBot="1" x14ac:dyDescent="0.3">
      <c r="A25" s="95">
        <v>24</v>
      </c>
      <c r="B25" s="95">
        <v>89</v>
      </c>
      <c r="C25" s="95" t="s">
        <v>507</v>
      </c>
      <c r="D25" s="96">
        <v>2.8576388888888887E-2</v>
      </c>
      <c r="E25" s="95" t="s">
        <v>337</v>
      </c>
      <c r="F25" s="95" t="s">
        <v>508</v>
      </c>
    </row>
    <row r="26" spans="1:8" ht="43.5" hidden="1" thickBot="1" x14ac:dyDescent="0.3">
      <c r="A26" s="97">
        <v>25</v>
      </c>
      <c r="B26" s="97">
        <v>186</v>
      </c>
      <c r="C26" s="97" t="s">
        <v>509</v>
      </c>
      <c r="D26" s="98">
        <v>2.8796296296296296E-2</v>
      </c>
      <c r="E26" s="97" t="s">
        <v>301</v>
      </c>
      <c r="F26" s="97" t="s">
        <v>479</v>
      </c>
    </row>
    <row r="27" spans="1:8" ht="57.75" hidden="1" thickBot="1" x14ac:dyDescent="0.3">
      <c r="A27" s="95">
        <v>26</v>
      </c>
      <c r="B27" s="95">
        <v>126</v>
      </c>
      <c r="C27" s="95" t="s">
        <v>510</v>
      </c>
      <c r="D27" s="96">
        <v>2.9131944444444446E-2</v>
      </c>
      <c r="E27" s="95" t="s">
        <v>284</v>
      </c>
      <c r="F27" s="95" t="s">
        <v>501</v>
      </c>
    </row>
    <row r="28" spans="1:8" ht="29.25" hidden="1" thickBot="1" x14ac:dyDescent="0.3">
      <c r="A28" s="97">
        <v>27</v>
      </c>
      <c r="B28" s="97">
        <v>67</v>
      </c>
      <c r="C28" s="97" t="s">
        <v>511</v>
      </c>
      <c r="D28" s="98">
        <v>2.9143518518518517E-2</v>
      </c>
      <c r="E28" s="97" t="s">
        <v>289</v>
      </c>
      <c r="F28" s="97" t="s">
        <v>481</v>
      </c>
    </row>
    <row r="29" spans="1:8" ht="43.5" thickBot="1" x14ac:dyDescent="0.3">
      <c r="A29" s="95">
        <v>28</v>
      </c>
      <c r="B29" s="95">
        <v>48</v>
      </c>
      <c r="C29" s="95" t="s">
        <v>309</v>
      </c>
      <c r="D29" s="96">
        <v>2.9282407407407406E-2</v>
      </c>
      <c r="E29" s="95" t="s">
        <v>289</v>
      </c>
      <c r="F29" s="95" t="s">
        <v>286</v>
      </c>
      <c r="G29">
        <v>3</v>
      </c>
      <c r="H29">
        <v>10</v>
      </c>
    </row>
    <row r="30" spans="1:8" ht="43.5" hidden="1" thickBot="1" x14ac:dyDescent="0.3">
      <c r="A30" s="97">
        <v>29</v>
      </c>
      <c r="B30" s="97">
        <v>54</v>
      </c>
      <c r="C30" s="97" t="s">
        <v>512</v>
      </c>
      <c r="D30" s="98">
        <v>2.9479166666666667E-2</v>
      </c>
      <c r="E30" s="97" t="s">
        <v>284</v>
      </c>
      <c r="F30" s="97" t="s">
        <v>476</v>
      </c>
    </row>
    <row r="31" spans="1:8" ht="43.5" hidden="1" thickBot="1" x14ac:dyDescent="0.3">
      <c r="A31" s="95">
        <v>30</v>
      </c>
      <c r="B31" s="95">
        <v>53</v>
      </c>
      <c r="C31" s="95" t="s">
        <v>513</v>
      </c>
      <c r="D31" s="96">
        <v>2.9583333333333336E-2</v>
      </c>
      <c r="E31" s="95" t="s">
        <v>289</v>
      </c>
      <c r="F31" s="95" t="s">
        <v>514</v>
      </c>
    </row>
    <row r="32" spans="1:8" ht="29.25" hidden="1" thickBot="1" x14ac:dyDescent="0.3">
      <c r="A32" s="97">
        <v>31</v>
      </c>
      <c r="B32" s="97">
        <v>25</v>
      </c>
      <c r="C32" s="97" t="s">
        <v>515</v>
      </c>
      <c r="D32" s="98">
        <v>2.960648148148148E-2</v>
      </c>
      <c r="E32" s="97" t="s">
        <v>478</v>
      </c>
      <c r="F32" s="97" t="s">
        <v>481</v>
      </c>
    </row>
    <row r="33" spans="1:8" ht="43.5" hidden="1" thickBot="1" x14ac:dyDescent="0.3">
      <c r="A33" s="95">
        <v>32</v>
      </c>
      <c r="B33" s="95">
        <v>122</v>
      </c>
      <c r="C33" s="95" t="s">
        <v>516</v>
      </c>
      <c r="D33" s="96">
        <v>2.9814814814814811E-2</v>
      </c>
      <c r="E33" s="95" t="s">
        <v>284</v>
      </c>
      <c r="F33" s="95" t="s">
        <v>493</v>
      </c>
    </row>
    <row r="34" spans="1:8" ht="43.5" hidden="1" thickBot="1" x14ac:dyDescent="0.3">
      <c r="A34" s="97">
        <v>33</v>
      </c>
      <c r="B34" s="97">
        <v>140</v>
      </c>
      <c r="C34" s="97" t="s">
        <v>517</v>
      </c>
      <c r="D34" s="98">
        <v>2.9826388888888892E-2</v>
      </c>
      <c r="E34" s="97" t="s">
        <v>284</v>
      </c>
      <c r="F34" s="97" t="s">
        <v>476</v>
      </c>
    </row>
    <row r="35" spans="1:8" ht="43.5" hidden="1" thickBot="1" x14ac:dyDescent="0.3">
      <c r="A35" s="95">
        <v>34</v>
      </c>
      <c r="B35" s="95">
        <v>152</v>
      </c>
      <c r="C35" s="95" t="s">
        <v>518</v>
      </c>
      <c r="D35" s="96">
        <v>2.9988425925925922E-2</v>
      </c>
      <c r="E35" s="95" t="s">
        <v>301</v>
      </c>
      <c r="F35" s="95" t="s">
        <v>483</v>
      </c>
    </row>
    <row r="36" spans="1:8" ht="57.75" hidden="1" thickBot="1" x14ac:dyDescent="0.3">
      <c r="A36" s="97">
        <v>35</v>
      </c>
      <c r="B36" s="97">
        <v>156</v>
      </c>
      <c r="C36" s="97" t="s">
        <v>519</v>
      </c>
      <c r="D36" s="98">
        <v>3.0289351851851855E-2</v>
      </c>
      <c r="E36" s="97" t="s">
        <v>289</v>
      </c>
      <c r="F36" s="97" t="s">
        <v>485</v>
      </c>
    </row>
    <row r="37" spans="1:8" ht="43.5" hidden="1" thickBot="1" x14ac:dyDescent="0.3">
      <c r="A37" s="95">
        <v>36</v>
      </c>
      <c r="B37" s="95">
        <v>46</v>
      </c>
      <c r="C37" s="95" t="s">
        <v>520</v>
      </c>
      <c r="D37" s="96">
        <v>3.0335648148148143E-2</v>
      </c>
      <c r="E37" s="95" t="s">
        <v>301</v>
      </c>
      <c r="F37" s="95" t="s">
        <v>483</v>
      </c>
    </row>
    <row r="38" spans="1:8" ht="43.5" hidden="1" thickBot="1" x14ac:dyDescent="0.3">
      <c r="A38" s="97">
        <v>37</v>
      </c>
      <c r="B38" s="97">
        <v>63</v>
      </c>
      <c r="C38" s="97" t="s">
        <v>521</v>
      </c>
      <c r="D38" s="98">
        <v>3.0405092592592591E-2</v>
      </c>
      <c r="E38" s="97" t="s">
        <v>298</v>
      </c>
      <c r="F38" s="97" t="s">
        <v>476</v>
      </c>
    </row>
    <row r="39" spans="1:8" ht="29.25" hidden="1" thickBot="1" x14ac:dyDescent="0.3">
      <c r="A39" s="95">
        <v>38</v>
      </c>
      <c r="B39" s="95">
        <v>79</v>
      </c>
      <c r="C39" s="95" t="s">
        <v>522</v>
      </c>
      <c r="D39" s="96">
        <v>3.0671296296296294E-2</v>
      </c>
      <c r="E39" s="95" t="s">
        <v>478</v>
      </c>
      <c r="F39" s="95" t="s">
        <v>481</v>
      </c>
    </row>
    <row r="40" spans="1:8" ht="29.25" hidden="1" thickBot="1" x14ac:dyDescent="0.3">
      <c r="A40" s="97">
        <v>39</v>
      </c>
      <c r="B40" s="97">
        <v>19</v>
      </c>
      <c r="C40" s="97" t="s">
        <v>523</v>
      </c>
      <c r="D40" s="98">
        <v>3.0682870370370371E-2</v>
      </c>
      <c r="E40" s="97" t="s">
        <v>323</v>
      </c>
      <c r="F40" s="97" t="s">
        <v>481</v>
      </c>
    </row>
    <row r="41" spans="1:8" ht="43.5" thickBot="1" x14ac:dyDescent="0.3">
      <c r="A41" s="95">
        <v>40</v>
      </c>
      <c r="B41" s="95">
        <v>147</v>
      </c>
      <c r="C41" s="95" t="s">
        <v>524</v>
      </c>
      <c r="D41" s="96">
        <v>3.0752314814814816E-2</v>
      </c>
      <c r="E41" s="95" t="s">
        <v>289</v>
      </c>
      <c r="F41" s="95" t="s">
        <v>286</v>
      </c>
      <c r="G41">
        <v>2</v>
      </c>
      <c r="H41">
        <v>10</v>
      </c>
    </row>
    <row r="42" spans="1:8" ht="43.5" hidden="1" thickBot="1" x14ac:dyDescent="0.3">
      <c r="A42" s="97">
        <v>41</v>
      </c>
      <c r="B42" s="97">
        <v>96</v>
      </c>
      <c r="C42" s="97" t="s">
        <v>525</v>
      </c>
      <c r="D42" s="98">
        <v>3.0902777777777779E-2</v>
      </c>
      <c r="E42" s="97" t="s">
        <v>337</v>
      </c>
      <c r="F42" s="97" t="s">
        <v>479</v>
      </c>
    </row>
    <row r="43" spans="1:8" ht="29.25" hidden="1" thickBot="1" x14ac:dyDescent="0.3">
      <c r="A43" s="95">
        <v>42</v>
      </c>
      <c r="B43" s="95">
        <v>193</v>
      </c>
      <c r="C43" s="95" t="s">
        <v>526</v>
      </c>
      <c r="D43" s="96">
        <v>3.0949074074074077E-2</v>
      </c>
      <c r="E43" s="95" t="s">
        <v>301</v>
      </c>
      <c r="F43" s="95" t="s">
        <v>481</v>
      </c>
    </row>
    <row r="44" spans="1:8" ht="43.5" hidden="1" thickBot="1" x14ac:dyDescent="0.3">
      <c r="A44" s="97">
        <v>43</v>
      </c>
      <c r="B44" s="97">
        <v>101</v>
      </c>
      <c r="C44" s="97" t="s">
        <v>527</v>
      </c>
      <c r="D44" s="98">
        <v>3.1145833333333334E-2</v>
      </c>
      <c r="E44" s="97" t="s">
        <v>289</v>
      </c>
      <c r="F44" s="97" t="s">
        <v>493</v>
      </c>
    </row>
    <row r="45" spans="1:8" ht="57.75" hidden="1" thickBot="1" x14ac:dyDescent="0.3">
      <c r="A45" s="95">
        <v>44</v>
      </c>
      <c r="B45" s="95">
        <v>106</v>
      </c>
      <c r="C45" s="95" t="s">
        <v>528</v>
      </c>
      <c r="D45" s="96">
        <v>3.1145833333333334E-2</v>
      </c>
      <c r="E45" s="95" t="s">
        <v>301</v>
      </c>
      <c r="F45" s="95" t="s">
        <v>481</v>
      </c>
    </row>
    <row r="46" spans="1:8" ht="57.75" hidden="1" thickBot="1" x14ac:dyDescent="0.3">
      <c r="A46" s="97">
        <v>45</v>
      </c>
      <c r="B46" s="97">
        <v>191</v>
      </c>
      <c r="C46" s="97" t="s">
        <v>529</v>
      </c>
      <c r="D46" s="98">
        <v>3.125E-2</v>
      </c>
      <c r="E46" s="97" t="s">
        <v>337</v>
      </c>
      <c r="F46" s="97" t="s">
        <v>530</v>
      </c>
    </row>
    <row r="47" spans="1:8" ht="43.5" hidden="1" thickBot="1" x14ac:dyDescent="0.3">
      <c r="A47" s="95">
        <v>46</v>
      </c>
      <c r="B47" s="95">
        <v>76</v>
      </c>
      <c r="C47" s="95" t="s">
        <v>531</v>
      </c>
      <c r="D47" s="96">
        <v>3.1516203703703706E-2</v>
      </c>
      <c r="E47" s="95" t="s">
        <v>289</v>
      </c>
      <c r="F47" s="95" t="s">
        <v>481</v>
      </c>
    </row>
    <row r="48" spans="1:8" ht="29.25" hidden="1" thickBot="1" x14ac:dyDescent="0.3">
      <c r="A48" s="97">
        <v>47</v>
      </c>
      <c r="B48" s="97">
        <v>52</v>
      </c>
      <c r="C48" s="97" t="s">
        <v>532</v>
      </c>
      <c r="D48" s="98">
        <v>3.172453703703703E-2</v>
      </c>
      <c r="E48" s="97" t="s">
        <v>478</v>
      </c>
      <c r="F48" s="97" t="s">
        <v>533</v>
      </c>
    </row>
    <row r="49" spans="1:8" ht="43.5" hidden="1" thickBot="1" x14ac:dyDescent="0.3">
      <c r="A49" s="95">
        <v>48</v>
      </c>
      <c r="B49" s="95">
        <v>161</v>
      </c>
      <c r="C49" s="95" t="s">
        <v>534</v>
      </c>
      <c r="D49" s="96">
        <v>3.1817129629629633E-2</v>
      </c>
      <c r="E49" s="95" t="s">
        <v>301</v>
      </c>
      <c r="F49" s="95" t="s">
        <v>472</v>
      </c>
    </row>
    <row r="50" spans="1:8" ht="57.75" hidden="1" thickBot="1" x14ac:dyDescent="0.3">
      <c r="A50" s="97">
        <v>49</v>
      </c>
      <c r="B50" s="97">
        <v>26</v>
      </c>
      <c r="C50" s="97" t="s">
        <v>535</v>
      </c>
      <c r="D50" s="98">
        <v>3.184027777777778E-2</v>
      </c>
      <c r="E50" s="97" t="s">
        <v>289</v>
      </c>
      <c r="F50" s="97" t="s">
        <v>474</v>
      </c>
    </row>
    <row r="51" spans="1:8" ht="43.5" hidden="1" thickBot="1" x14ac:dyDescent="0.3">
      <c r="A51" s="95">
        <v>50</v>
      </c>
      <c r="B51" s="95">
        <v>118</v>
      </c>
      <c r="C51" s="95" t="s">
        <v>536</v>
      </c>
      <c r="D51" s="96">
        <v>3.2141203703703707E-2</v>
      </c>
      <c r="E51" s="95" t="s">
        <v>289</v>
      </c>
      <c r="F51" s="95" t="s">
        <v>493</v>
      </c>
    </row>
    <row r="52" spans="1:8" ht="43.5" thickBot="1" x14ac:dyDescent="0.3">
      <c r="A52" s="97">
        <v>51</v>
      </c>
      <c r="B52" s="97">
        <v>49</v>
      </c>
      <c r="C52" s="97" t="s">
        <v>537</v>
      </c>
      <c r="D52" s="98">
        <v>3.2268518518518523E-2</v>
      </c>
      <c r="E52" s="97" t="s">
        <v>301</v>
      </c>
      <c r="F52" s="97" t="s">
        <v>286</v>
      </c>
      <c r="G52" s="103" t="s">
        <v>213</v>
      </c>
    </row>
    <row r="53" spans="1:8" ht="29.25" hidden="1" thickBot="1" x14ac:dyDescent="0.3">
      <c r="A53" s="95">
        <v>52</v>
      </c>
      <c r="B53" s="95">
        <v>166</v>
      </c>
      <c r="C53" s="95" t="s">
        <v>538</v>
      </c>
      <c r="D53" s="96">
        <v>3.2349537037037038E-2</v>
      </c>
      <c r="E53" s="95" t="s">
        <v>301</v>
      </c>
      <c r="F53" s="95" t="s">
        <v>481</v>
      </c>
    </row>
    <row r="54" spans="1:8" ht="57.75" hidden="1" thickBot="1" x14ac:dyDescent="0.3">
      <c r="A54" s="97">
        <v>53</v>
      </c>
      <c r="B54" s="97">
        <v>30</v>
      </c>
      <c r="C54" s="97" t="s">
        <v>539</v>
      </c>
      <c r="D54" s="98">
        <v>3.2499999999999994E-2</v>
      </c>
      <c r="E54" s="97" t="s">
        <v>540</v>
      </c>
      <c r="F54" s="97" t="s">
        <v>490</v>
      </c>
    </row>
    <row r="55" spans="1:8" ht="29.25" hidden="1" thickBot="1" x14ac:dyDescent="0.3">
      <c r="A55" s="95">
        <v>54</v>
      </c>
      <c r="B55" s="95">
        <v>91</v>
      </c>
      <c r="C55" s="95" t="s">
        <v>541</v>
      </c>
      <c r="D55" s="96">
        <v>3.2523148148148148E-2</v>
      </c>
      <c r="E55" s="95" t="s">
        <v>323</v>
      </c>
      <c r="F55" s="95" t="s">
        <v>481</v>
      </c>
    </row>
    <row r="56" spans="1:8" ht="43.5" hidden="1" thickBot="1" x14ac:dyDescent="0.3">
      <c r="A56" s="97">
        <v>55</v>
      </c>
      <c r="B56" s="97">
        <v>38</v>
      </c>
      <c r="C56" s="97" t="s">
        <v>542</v>
      </c>
      <c r="D56" s="98">
        <v>3.2534722222222222E-2</v>
      </c>
      <c r="E56" s="97" t="s">
        <v>289</v>
      </c>
      <c r="F56" s="97" t="s">
        <v>476</v>
      </c>
    </row>
    <row r="57" spans="1:8" ht="29.25" hidden="1" thickBot="1" x14ac:dyDescent="0.3">
      <c r="A57" s="95">
        <v>56</v>
      </c>
      <c r="B57" s="95">
        <v>158</v>
      </c>
      <c r="C57" s="95" t="s">
        <v>543</v>
      </c>
      <c r="D57" s="96">
        <v>3.2534722222222222E-2</v>
      </c>
      <c r="E57" s="95" t="s">
        <v>323</v>
      </c>
      <c r="F57" s="95" t="s">
        <v>481</v>
      </c>
    </row>
    <row r="58" spans="1:8" ht="57.75" hidden="1" thickBot="1" x14ac:dyDescent="0.3">
      <c r="A58" s="97">
        <v>57</v>
      </c>
      <c r="B58" s="97">
        <v>155</v>
      </c>
      <c r="C58" s="97" t="s">
        <v>544</v>
      </c>
      <c r="D58" s="98">
        <v>3.259259259259259E-2</v>
      </c>
      <c r="E58" s="97" t="s">
        <v>301</v>
      </c>
      <c r="F58" s="97" t="s">
        <v>501</v>
      </c>
    </row>
    <row r="59" spans="1:8" ht="43.5" hidden="1" thickBot="1" x14ac:dyDescent="0.3">
      <c r="A59" s="95">
        <v>58</v>
      </c>
      <c r="B59" s="95">
        <v>37</v>
      </c>
      <c r="C59" s="95" t="s">
        <v>545</v>
      </c>
      <c r="D59" s="96">
        <v>3.2638888888888891E-2</v>
      </c>
      <c r="E59" s="95" t="s">
        <v>301</v>
      </c>
      <c r="F59" s="95" t="s">
        <v>479</v>
      </c>
    </row>
    <row r="60" spans="1:8" ht="57.75" hidden="1" thickBot="1" x14ac:dyDescent="0.3">
      <c r="A60" s="97">
        <v>59</v>
      </c>
      <c r="B60" s="97">
        <v>62</v>
      </c>
      <c r="C60" s="97" t="s">
        <v>546</v>
      </c>
      <c r="D60" s="98">
        <v>3.2673611111111105E-2</v>
      </c>
      <c r="E60" s="97" t="s">
        <v>284</v>
      </c>
      <c r="F60" s="97" t="s">
        <v>547</v>
      </c>
    </row>
    <row r="61" spans="1:8" ht="43.5" hidden="1" thickBot="1" x14ac:dyDescent="0.3">
      <c r="A61" s="95">
        <v>60</v>
      </c>
      <c r="B61" s="95">
        <v>107</v>
      </c>
      <c r="C61" s="95" t="s">
        <v>548</v>
      </c>
      <c r="D61" s="96">
        <v>3.2847222222222222E-2</v>
      </c>
      <c r="E61" s="95" t="s">
        <v>337</v>
      </c>
      <c r="F61" s="95" t="s">
        <v>549</v>
      </c>
    </row>
    <row r="62" spans="1:8" ht="43.5" hidden="1" thickBot="1" x14ac:dyDescent="0.3">
      <c r="A62" s="97">
        <v>61</v>
      </c>
      <c r="B62" s="97">
        <v>164</v>
      </c>
      <c r="C62" s="97" t="s">
        <v>550</v>
      </c>
      <c r="D62" s="98">
        <v>3.2893518518518523E-2</v>
      </c>
      <c r="E62" s="97" t="s">
        <v>284</v>
      </c>
      <c r="F62" s="97" t="s">
        <v>483</v>
      </c>
    </row>
    <row r="63" spans="1:8" ht="43.5" hidden="1" thickBot="1" x14ac:dyDescent="0.3">
      <c r="A63" s="95">
        <v>62</v>
      </c>
      <c r="B63" s="95">
        <v>184</v>
      </c>
      <c r="C63" s="95" t="s">
        <v>551</v>
      </c>
      <c r="D63" s="96">
        <v>3.3101851851851848E-2</v>
      </c>
      <c r="E63" s="95" t="s">
        <v>301</v>
      </c>
      <c r="F63" s="95" t="s">
        <v>493</v>
      </c>
    </row>
    <row r="64" spans="1:8" ht="43.5" thickBot="1" x14ac:dyDescent="0.3">
      <c r="A64" s="97">
        <v>63</v>
      </c>
      <c r="B64" s="97">
        <v>157</v>
      </c>
      <c r="C64" s="97" t="s">
        <v>226</v>
      </c>
      <c r="D64" s="98">
        <v>3.3229166666666664E-2</v>
      </c>
      <c r="E64" s="97" t="s">
        <v>298</v>
      </c>
      <c r="F64" s="97" t="s">
        <v>286</v>
      </c>
      <c r="G64">
        <v>3</v>
      </c>
      <c r="H64">
        <v>9</v>
      </c>
    </row>
    <row r="65" spans="1:8" ht="57.75" hidden="1" thickBot="1" x14ac:dyDescent="0.3">
      <c r="A65" s="95">
        <v>64</v>
      </c>
      <c r="B65" s="95">
        <v>4</v>
      </c>
      <c r="C65" s="95" t="s">
        <v>552</v>
      </c>
      <c r="D65" s="96">
        <v>3.3298611111111112E-2</v>
      </c>
      <c r="E65" s="95" t="s">
        <v>323</v>
      </c>
      <c r="F65" s="95" t="s">
        <v>501</v>
      </c>
    </row>
    <row r="66" spans="1:8" ht="57.75" hidden="1" thickBot="1" x14ac:dyDescent="0.3">
      <c r="A66" s="97">
        <v>65</v>
      </c>
      <c r="B66" s="97">
        <v>41</v>
      </c>
      <c r="C66" s="97" t="s">
        <v>553</v>
      </c>
      <c r="D66" s="98">
        <v>3.3449074074074069E-2</v>
      </c>
      <c r="E66" s="97" t="s">
        <v>301</v>
      </c>
      <c r="F66" s="97" t="s">
        <v>501</v>
      </c>
    </row>
    <row r="67" spans="1:8" ht="29.25" hidden="1" thickBot="1" x14ac:dyDescent="0.3">
      <c r="A67" s="95">
        <v>66</v>
      </c>
      <c r="B67" s="95">
        <v>20</v>
      </c>
      <c r="C67" s="95" t="s">
        <v>554</v>
      </c>
      <c r="D67" s="96">
        <v>3.3622685185185179E-2</v>
      </c>
      <c r="E67" s="95" t="s">
        <v>323</v>
      </c>
      <c r="F67" s="95" t="s">
        <v>481</v>
      </c>
    </row>
    <row r="68" spans="1:8" ht="43.5" hidden="1" thickBot="1" x14ac:dyDescent="0.3">
      <c r="A68" s="97">
        <v>67</v>
      </c>
      <c r="B68" s="97">
        <v>93</v>
      </c>
      <c r="C68" s="97" t="s">
        <v>555</v>
      </c>
      <c r="D68" s="98">
        <v>3.3622685185185179E-2</v>
      </c>
      <c r="E68" s="97" t="s">
        <v>289</v>
      </c>
      <c r="F68" s="97" t="s">
        <v>483</v>
      </c>
    </row>
    <row r="69" spans="1:8" ht="29.25" hidden="1" thickBot="1" x14ac:dyDescent="0.3">
      <c r="A69" s="95">
        <v>68</v>
      </c>
      <c r="B69" s="95">
        <v>60</v>
      </c>
      <c r="C69" s="95" t="s">
        <v>556</v>
      </c>
      <c r="D69" s="96">
        <v>3.3680555555555554E-2</v>
      </c>
      <c r="E69" s="95" t="s">
        <v>315</v>
      </c>
      <c r="F69" s="95" t="s">
        <v>481</v>
      </c>
    </row>
    <row r="70" spans="1:8" ht="29.25" hidden="1" thickBot="1" x14ac:dyDescent="0.3">
      <c r="A70" s="97">
        <v>69</v>
      </c>
      <c r="B70" s="97">
        <v>59</v>
      </c>
      <c r="C70" s="97" t="s">
        <v>557</v>
      </c>
      <c r="D70" s="98">
        <v>3.3680555555555554E-2</v>
      </c>
      <c r="E70" s="97" t="s">
        <v>284</v>
      </c>
      <c r="F70" s="97" t="s">
        <v>481</v>
      </c>
    </row>
    <row r="71" spans="1:8" ht="43.5" hidden="1" thickBot="1" x14ac:dyDescent="0.3">
      <c r="A71" s="95">
        <v>70</v>
      </c>
      <c r="B71" s="95">
        <v>120</v>
      </c>
      <c r="C71" s="95" t="s">
        <v>558</v>
      </c>
      <c r="D71" s="96">
        <v>3.3877314814814811E-2</v>
      </c>
      <c r="E71" s="95" t="s">
        <v>301</v>
      </c>
      <c r="F71" s="95" t="s">
        <v>476</v>
      </c>
    </row>
    <row r="72" spans="1:8" ht="29.25" hidden="1" thickBot="1" x14ac:dyDescent="0.3">
      <c r="A72" s="97">
        <v>71</v>
      </c>
      <c r="B72" s="97">
        <v>70</v>
      </c>
      <c r="C72" s="97" t="s">
        <v>559</v>
      </c>
      <c r="D72" s="98">
        <v>3.3900462962962966E-2</v>
      </c>
      <c r="E72" s="97" t="s">
        <v>301</v>
      </c>
      <c r="F72" s="97" t="s">
        <v>481</v>
      </c>
    </row>
    <row r="73" spans="1:8" ht="29.25" hidden="1" thickBot="1" x14ac:dyDescent="0.3">
      <c r="A73" s="95">
        <v>72</v>
      </c>
      <c r="B73" s="95">
        <v>15</v>
      </c>
      <c r="C73" s="95" t="s">
        <v>560</v>
      </c>
      <c r="D73" s="96">
        <v>3.4016203703703708E-2</v>
      </c>
      <c r="E73" s="95" t="s">
        <v>289</v>
      </c>
      <c r="F73" s="95" t="s">
        <v>481</v>
      </c>
    </row>
    <row r="74" spans="1:8" ht="57.75" hidden="1" thickBot="1" x14ac:dyDescent="0.3">
      <c r="A74" s="97">
        <v>73</v>
      </c>
      <c r="B74" s="97">
        <v>178</v>
      </c>
      <c r="C74" s="97" t="s">
        <v>561</v>
      </c>
      <c r="D74" s="98">
        <v>3.4097222222222223E-2</v>
      </c>
      <c r="E74" s="97" t="s">
        <v>337</v>
      </c>
      <c r="F74" s="97" t="s">
        <v>562</v>
      </c>
    </row>
    <row r="75" spans="1:8" ht="29.25" hidden="1" thickBot="1" x14ac:dyDescent="0.3">
      <c r="A75" s="95">
        <v>74</v>
      </c>
      <c r="B75" s="95">
        <v>85</v>
      </c>
      <c r="C75" s="95" t="s">
        <v>563</v>
      </c>
      <c r="D75" s="96">
        <v>3.4108796296296297E-2</v>
      </c>
      <c r="E75" s="95" t="s">
        <v>323</v>
      </c>
      <c r="F75" s="95" t="s">
        <v>481</v>
      </c>
    </row>
    <row r="76" spans="1:8" ht="43.5" thickBot="1" x14ac:dyDescent="0.3">
      <c r="A76" s="97">
        <v>75</v>
      </c>
      <c r="B76" s="97">
        <v>146</v>
      </c>
      <c r="C76" s="97" t="s">
        <v>223</v>
      </c>
      <c r="D76" s="98">
        <v>3.4131944444444444E-2</v>
      </c>
      <c r="E76" s="97" t="s">
        <v>298</v>
      </c>
      <c r="F76" s="97" t="s">
        <v>286</v>
      </c>
      <c r="G76">
        <v>3</v>
      </c>
      <c r="H76">
        <v>8</v>
      </c>
    </row>
    <row r="77" spans="1:8" ht="43.5" thickBot="1" x14ac:dyDescent="0.3">
      <c r="A77" s="95">
        <v>76</v>
      </c>
      <c r="B77" s="95">
        <v>176</v>
      </c>
      <c r="C77" s="95" t="s">
        <v>331</v>
      </c>
      <c r="D77" s="96">
        <v>3.4178240740740738E-2</v>
      </c>
      <c r="E77" s="95" t="s">
        <v>301</v>
      </c>
      <c r="F77" s="95" t="s">
        <v>286</v>
      </c>
      <c r="G77">
        <v>3</v>
      </c>
      <c r="H77">
        <v>7</v>
      </c>
    </row>
    <row r="78" spans="1:8" ht="43.5" hidden="1" thickBot="1" x14ac:dyDescent="0.3">
      <c r="A78" s="97">
        <v>77</v>
      </c>
      <c r="B78" s="97">
        <v>104</v>
      </c>
      <c r="C78" s="97" t="s">
        <v>564</v>
      </c>
      <c r="D78" s="98">
        <v>3.4212962962962966E-2</v>
      </c>
      <c r="E78" s="97" t="s">
        <v>323</v>
      </c>
      <c r="F78" s="97" t="s">
        <v>483</v>
      </c>
    </row>
    <row r="79" spans="1:8" ht="29.25" hidden="1" thickBot="1" x14ac:dyDescent="0.3">
      <c r="A79" s="95">
        <v>78</v>
      </c>
      <c r="B79" s="95">
        <v>80</v>
      </c>
      <c r="C79" s="95" t="s">
        <v>565</v>
      </c>
      <c r="D79" s="96">
        <v>3.4282407407407407E-2</v>
      </c>
      <c r="E79" s="95" t="s">
        <v>301</v>
      </c>
      <c r="F79" s="95" t="s">
        <v>481</v>
      </c>
    </row>
    <row r="80" spans="1:8" ht="57.75" hidden="1" thickBot="1" x14ac:dyDescent="0.3">
      <c r="A80" s="97">
        <v>79</v>
      </c>
      <c r="B80" s="97">
        <v>123</v>
      </c>
      <c r="C80" s="97" t="s">
        <v>566</v>
      </c>
      <c r="D80" s="98">
        <v>3.4571759259259253E-2</v>
      </c>
      <c r="E80" s="97" t="s">
        <v>289</v>
      </c>
      <c r="F80" s="97" t="s">
        <v>562</v>
      </c>
    </row>
    <row r="81" spans="1:8" ht="57.75" hidden="1" thickBot="1" x14ac:dyDescent="0.3">
      <c r="A81" s="95">
        <v>80</v>
      </c>
      <c r="B81" s="95">
        <v>124</v>
      </c>
      <c r="C81" s="95" t="s">
        <v>566</v>
      </c>
      <c r="D81" s="96">
        <v>3.4571759259259253E-2</v>
      </c>
      <c r="E81" s="95" t="s">
        <v>289</v>
      </c>
      <c r="F81" s="95" t="s">
        <v>562</v>
      </c>
    </row>
    <row r="82" spans="1:8" ht="29.25" hidden="1" thickBot="1" x14ac:dyDescent="0.3">
      <c r="A82" s="97">
        <v>81</v>
      </c>
      <c r="B82" s="97">
        <v>29</v>
      </c>
      <c r="C82" s="97" t="s">
        <v>567</v>
      </c>
      <c r="D82" s="98">
        <v>3.4780092592592592E-2</v>
      </c>
      <c r="E82" s="97" t="s">
        <v>301</v>
      </c>
      <c r="F82" s="97" t="s">
        <v>481</v>
      </c>
    </row>
    <row r="83" spans="1:8" ht="29.25" hidden="1" thickBot="1" x14ac:dyDescent="0.3">
      <c r="A83" s="95">
        <v>82</v>
      </c>
      <c r="B83" s="95">
        <v>31</v>
      </c>
      <c r="C83" s="95" t="s">
        <v>568</v>
      </c>
      <c r="D83" s="96">
        <v>3.4803240740740739E-2</v>
      </c>
      <c r="E83" s="95" t="s">
        <v>337</v>
      </c>
      <c r="F83" s="95" t="s">
        <v>533</v>
      </c>
    </row>
    <row r="84" spans="1:8" ht="43.5" hidden="1" thickBot="1" x14ac:dyDescent="0.3">
      <c r="A84" s="97">
        <v>83</v>
      </c>
      <c r="B84" s="97">
        <v>188</v>
      </c>
      <c r="C84" s="97" t="s">
        <v>569</v>
      </c>
      <c r="D84" s="98">
        <v>3.4814814814814812E-2</v>
      </c>
      <c r="E84" s="97" t="s">
        <v>570</v>
      </c>
      <c r="F84" s="97" t="s">
        <v>476</v>
      </c>
    </row>
    <row r="85" spans="1:8" ht="29.25" hidden="1" thickBot="1" x14ac:dyDescent="0.3">
      <c r="A85" s="95">
        <v>84</v>
      </c>
      <c r="B85" s="95">
        <v>57</v>
      </c>
      <c r="C85" s="95" t="s">
        <v>571</v>
      </c>
      <c r="D85" s="96">
        <v>3.4953703703703702E-2</v>
      </c>
      <c r="E85" s="95" t="s">
        <v>289</v>
      </c>
      <c r="F85" s="95" t="s">
        <v>481</v>
      </c>
    </row>
    <row r="86" spans="1:8" ht="43.5" thickBot="1" x14ac:dyDescent="0.3">
      <c r="A86" s="97">
        <v>85</v>
      </c>
      <c r="B86" s="97">
        <v>137</v>
      </c>
      <c r="C86" s="97" t="s">
        <v>225</v>
      </c>
      <c r="D86" s="98">
        <v>3.4976851851851849E-2</v>
      </c>
      <c r="E86" s="97" t="s">
        <v>301</v>
      </c>
      <c r="F86" s="97" t="s">
        <v>286</v>
      </c>
      <c r="G86">
        <v>3</v>
      </c>
      <c r="H86">
        <v>6</v>
      </c>
    </row>
    <row r="87" spans="1:8" ht="43.5" hidden="1" thickBot="1" x14ac:dyDescent="0.3">
      <c r="A87" s="95">
        <v>86</v>
      </c>
      <c r="B87" s="95">
        <v>24</v>
      </c>
      <c r="C87" s="95" t="s">
        <v>572</v>
      </c>
      <c r="D87" s="96">
        <v>3.5046296296296298E-2</v>
      </c>
      <c r="E87" s="95" t="s">
        <v>301</v>
      </c>
      <c r="F87" s="95" t="s">
        <v>476</v>
      </c>
    </row>
    <row r="88" spans="1:8" ht="43.5" hidden="1" thickBot="1" x14ac:dyDescent="0.3">
      <c r="A88" s="97">
        <v>87</v>
      </c>
      <c r="B88" s="97">
        <v>112</v>
      </c>
      <c r="C88" s="97" t="s">
        <v>573</v>
      </c>
      <c r="D88" s="98">
        <v>3.5254629629629629E-2</v>
      </c>
      <c r="E88" s="97" t="s">
        <v>289</v>
      </c>
      <c r="F88" s="97" t="s">
        <v>476</v>
      </c>
    </row>
    <row r="89" spans="1:8" ht="57.75" hidden="1" thickBot="1" x14ac:dyDescent="0.3">
      <c r="A89" s="95">
        <v>88</v>
      </c>
      <c r="B89" s="95">
        <v>95</v>
      </c>
      <c r="C89" s="95" t="s">
        <v>574</v>
      </c>
      <c r="D89" s="96">
        <v>3.5624999999999997E-2</v>
      </c>
      <c r="E89" s="95" t="s">
        <v>298</v>
      </c>
      <c r="F89" s="95" t="s">
        <v>490</v>
      </c>
    </row>
    <row r="90" spans="1:8" ht="57.75" hidden="1" thickBot="1" x14ac:dyDescent="0.3">
      <c r="A90" s="97">
        <v>89</v>
      </c>
      <c r="B90" s="97">
        <v>142</v>
      </c>
      <c r="C90" s="97" t="s">
        <v>575</v>
      </c>
      <c r="D90" s="98">
        <v>3.6076388888888887E-2</v>
      </c>
      <c r="E90" s="97" t="s">
        <v>284</v>
      </c>
      <c r="F90" s="97" t="s">
        <v>474</v>
      </c>
    </row>
    <row r="91" spans="1:8" ht="43.5" hidden="1" thickBot="1" x14ac:dyDescent="0.3">
      <c r="A91" s="95">
        <v>90</v>
      </c>
      <c r="B91" s="95">
        <v>145</v>
      </c>
      <c r="C91" s="95" t="s">
        <v>576</v>
      </c>
      <c r="D91" s="96">
        <v>3.6157407407407409E-2</v>
      </c>
      <c r="E91" s="95" t="s">
        <v>289</v>
      </c>
      <c r="F91" s="95" t="s">
        <v>493</v>
      </c>
    </row>
    <row r="92" spans="1:8" ht="57.75" hidden="1" thickBot="1" x14ac:dyDescent="0.3">
      <c r="A92" s="97">
        <v>91</v>
      </c>
      <c r="B92" s="97">
        <v>182</v>
      </c>
      <c r="C92" s="97" t="s">
        <v>577</v>
      </c>
      <c r="D92" s="98">
        <v>3.6319444444444439E-2</v>
      </c>
      <c r="E92" s="97" t="s">
        <v>301</v>
      </c>
      <c r="F92" s="97" t="s">
        <v>578</v>
      </c>
    </row>
    <row r="93" spans="1:8" ht="57.75" hidden="1" thickBot="1" x14ac:dyDescent="0.3">
      <c r="A93" s="95">
        <v>92</v>
      </c>
      <c r="B93" s="95">
        <v>150</v>
      </c>
      <c r="C93" s="95" t="s">
        <v>579</v>
      </c>
      <c r="D93" s="96">
        <v>3.6400462962962961E-2</v>
      </c>
      <c r="E93" s="95" t="s">
        <v>580</v>
      </c>
      <c r="F93" s="95" t="s">
        <v>490</v>
      </c>
    </row>
    <row r="94" spans="1:8" ht="43.5" thickBot="1" x14ac:dyDescent="0.3">
      <c r="A94" s="97">
        <v>93</v>
      </c>
      <c r="B94" s="97">
        <v>55</v>
      </c>
      <c r="C94" s="97" t="s">
        <v>581</v>
      </c>
      <c r="D94" s="98">
        <v>3.6400462962962961E-2</v>
      </c>
      <c r="E94" s="97" t="s">
        <v>301</v>
      </c>
      <c r="F94" s="97" t="s">
        <v>286</v>
      </c>
      <c r="G94" s="103">
        <v>3</v>
      </c>
      <c r="H94">
        <v>5</v>
      </c>
    </row>
    <row r="95" spans="1:8" ht="29.25" hidden="1" thickBot="1" x14ac:dyDescent="0.3">
      <c r="A95" s="95">
        <v>94</v>
      </c>
      <c r="B95" s="95">
        <v>72</v>
      </c>
      <c r="C95" s="95" t="s">
        <v>582</v>
      </c>
      <c r="D95" s="96">
        <v>3.6655092592592593E-2</v>
      </c>
      <c r="E95" s="95" t="s">
        <v>337</v>
      </c>
      <c r="F95" s="95" t="s">
        <v>481</v>
      </c>
    </row>
    <row r="96" spans="1:8" ht="29.25" hidden="1" thickBot="1" x14ac:dyDescent="0.3">
      <c r="A96" s="97">
        <v>95</v>
      </c>
      <c r="B96" s="97">
        <v>73</v>
      </c>
      <c r="C96" s="97" t="s">
        <v>583</v>
      </c>
      <c r="D96" s="98">
        <v>3.6666666666666667E-2</v>
      </c>
      <c r="E96" s="97" t="s">
        <v>284</v>
      </c>
      <c r="F96" s="97" t="s">
        <v>481</v>
      </c>
    </row>
    <row r="97" spans="1:6" ht="29.25" hidden="1" thickBot="1" x14ac:dyDescent="0.3">
      <c r="A97" s="95">
        <v>96</v>
      </c>
      <c r="B97" s="95">
        <v>117</v>
      </c>
      <c r="C97" s="95" t="s">
        <v>584</v>
      </c>
      <c r="D97" s="96">
        <v>3.6886574074074079E-2</v>
      </c>
      <c r="E97" s="95" t="s">
        <v>289</v>
      </c>
      <c r="F97" s="95" t="s">
        <v>481</v>
      </c>
    </row>
    <row r="98" spans="1:6" ht="57.75" hidden="1" thickBot="1" x14ac:dyDescent="0.3">
      <c r="A98" s="97">
        <v>97</v>
      </c>
      <c r="B98" s="97">
        <v>100</v>
      </c>
      <c r="C98" s="97" t="s">
        <v>585</v>
      </c>
      <c r="D98" s="98">
        <v>3.7013888888888888E-2</v>
      </c>
      <c r="E98" s="97" t="s">
        <v>323</v>
      </c>
      <c r="F98" s="97" t="s">
        <v>586</v>
      </c>
    </row>
    <row r="99" spans="1:6" ht="57.75" hidden="1" thickBot="1" x14ac:dyDescent="0.3">
      <c r="A99" s="95">
        <v>98</v>
      </c>
      <c r="B99" s="95">
        <v>14</v>
      </c>
      <c r="C99" s="95" t="s">
        <v>587</v>
      </c>
      <c r="D99" s="96">
        <v>3.7361111111111109E-2</v>
      </c>
      <c r="E99" s="95" t="s">
        <v>478</v>
      </c>
      <c r="F99" s="95" t="s">
        <v>474</v>
      </c>
    </row>
    <row r="100" spans="1:6" ht="43.5" hidden="1" thickBot="1" x14ac:dyDescent="0.3">
      <c r="A100" s="97">
        <v>99</v>
      </c>
      <c r="B100" s="97">
        <v>23</v>
      </c>
      <c r="C100" s="97" t="s">
        <v>588</v>
      </c>
      <c r="D100" s="98">
        <v>3.7395833333333336E-2</v>
      </c>
      <c r="E100" s="97" t="s">
        <v>337</v>
      </c>
      <c r="F100" s="97" t="s">
        <v>481</v>
      </c>
    </row>
    <row r="101" spans="1:6" ht="43.5" hidden="1" thickBot="1" x14ac:dyDescent="0.3">
      <c r="A101" s="95">
        <v>100</v>
      </c>
      <c r="B101" s="95">
        <v>151</v>
      </c>
      <c r="C101" s="95" t="s">
        <v>589</v>
      </c>
      <c r="D101" s="96">
        <v>3.7696759259259256E-2</v>
      </c>
      <c r="E101" s="95" t="s">
        <v>301</v>
      </c>
      <c r="F101" s="95" t="s">
        <v>481</v>
      </c>
    </row>
    <row r="102" spans="1:6" ht="57.75" hidden="1" thickBot="1" x14ac:dyDescent="0.3">
      <c r="A102" s="97">
        <v>101</v>
      </c>
      <c r="B102" s="97">
        <v>170</v>
      </c>
      <c r="C102" s="97" t="s">
        <v>590</v>
      </c>
      <c r="D102" s="98">
        <v>3.771990740740741E-2</v>
      </c>
      <c r="E102" s="97" t="s">
        <v>301</v>
      </c>
      <c r="F102" s="97" t="s">
        <v>578</v>
      </c>
    </row>
    <row r="103" spans="1:6" ht="43.5" hidden="1" thickBot="1" x14ac:dyDescent="0.3">
      <c r="A103" s="95">
        <v>102</v>
      </c>
      <c r="B103" s="95">
        <v>108</v>
      </c>
      <c r="C103" s="95" t="s">
        <v>591</v>
      </c>
      <c r="D103" s="96">
        <v>3.7754629629629631E-2</v>
      </c>
      <c r="E103" s="95" t="s">
        <v>301</v>
      </c>
      <c r="F103" s="95" t="s">
        <v>481</v>
      </c>
    </row>
    <row r="104" spans="1:6" ht="29.25" hidden="1" thickBot="1" x14ac:dyDescent="0.3">
      <c r="A104" s="97">
        <v>103</v>
      </c>
      <c r="B104" s="97">
        <v>69</v>
      </c>
      <c r="C104" s="97" t="s">
        <v>592</v>
      </c>
      <c r="D104" s="98">
        <v>3.7800925925925925E-2</v>
      </c>
      <c r="E104" s="97" t="s">
        <v>301</v>
      </c>
      <c r="F104" s="97" t="s">
        <v>481</v>
      </c>
    </row>
    <row r="105" spans="1:6" ht="29.25" hidden="1" thickBot="1" x14ac:dyDescent="0.3">
      <c r="A105" s="95">
        <v>104</v>
      </c>
      <c r="B105" s="95">
        <v>84</v>
      </c>
      <c r="C105" s="95" t="s">
        <v>593</v>
      </c>
      <c r="D105" s="96">
        <v>3.7824074074074072E-2</v>
      </c>
      <c r="E105" s="95" t="s">
        <v>337</v>
      </c>
      <c r="F105" s="95" t="s">
        <v>481</v>
      </c>
    </row>
    <row r="106" spans="1:6" ht="29.25" hidden="1" thickBot="1" x14ac:dyDescent="0.3">
      <c r="A106" s="97">
        <v>105</v>
      </c>
      <c r="B106" s="97">
        <v>68</v>
      </c>
      <c r="C106" s="97" t="s">
        <v>594</v>
      </c>
      <c r="D106" s="98">
        <v>3.8032407407407411E-2</v>
      </c>
      <c r="E106" s="97" t="s">
        <v>289</v>
      </c>
      <c r="F106" s="97" t="s">
        <v>481</v>
      </c>
    </row>
    <row r="107" spans="1:6" ht="29.25" hidden="1" thickBot="1" x14ac:dyDescent="0.3">
      <c r="A107" s="95">
        <v>106</v>
      </c>
      <c r="B107" s="95">
        <v>36</v>
      </c>
      <c r="C107" s="95" t="s">
        <v>595</v>
      </c>
      <c r="D107" s="96">
        <v>3.8159722222222227E-2</v>
      </c>
      <c r="E107" s="95" t="s">
        <v>323</v>
      </c>
      <c r="F107" s="95" t="s">
        <v>481</v>
      </c>
    </row>
    <row r="108" spans="1:6" ht="57.75" hidden="1" thickBot="1" x14ac:dyDescent="0.3">
      <c r="A108" s="97">
        <v>107</v>
      </c>
      <c r="B108" s="97">
        <v>18</v>
      </c>
      <c r="C108" s="97" t="s">
        <v>596</v>
      </c>
      <c r="D108" s="98">
        <v>3.8449074074074073E-2</v>
      </c>
      <c r="E108" s="97" t="s">
        <v>337</v>
      </c>
      <c r="F108" s="97" t="s">
        <v>530</v>
      </c>
    </row>
    <row r="109" spans="1:6" ht="57.75" hidden="1" thickBot="1" x14ac:dyDescent="0.3">
      <c r="A109" s="95">
        <v>108</v>
      </c>
      <c r="B109" s="95">
        <v>144</v>
      </c>
      <c r="C109" s="95" t="s">
        <v>597</v>
      </c>
      <c r="D109" s="96">
        <v>3.8495370370370367E-2</v>
      </c>
      <c r="E109" s="95" t="s">
        <v>478</v>
      </c>
      <c r="F109" s="95" t="s">
        <v>578</v>
      </c>
    </row>
    <row r="110" spans="1:6" ht="29.25" hidden="1" thickBot="1" x14ac:dyDescent="0.3">
      <c r="A110" s="97">
        <v>109</v>
      </c>
      <c r="B110" s="97">
        <v>28</v>
      </c>
      <c r="C110" s="97" t="s">
        <v>598</v>
      </c>
      <c r="D110" s="98">
        <v>3.8518518518518521E-2</v>
      </c>
      <c r="E110" s="97" t="s">
        <v>570</v>
      </c>
      <c r="F110" s="97" t="s">
        <v>481</v>
      </c>
    </row>
    <row r="111" spans="1:6" ht="43.5" hidden="1" thickBot="1" x14ac:dyDescent="0.3">
      <c r="A111" s="95">
        <v>110</v>
      </c>
      <c r="B111" s="95">
        <v>114</v>
      </c>
      <c r="C111" s="95" t="s">
        <v>599</v>
      </c>
      <c r="D111" s="96">
        <v>3.8530092592592595E-2</v>
      </c>
      <c r="E111" s="95" t="s">
        <v>323</v>
      </c>
      <c r="F111" s="95" t="s">
        <v>481</v>
      </c>
    </row>
    <row r="112" spans="1:6" ht="57.75" hidden="1" thickBot="1" x14ac:dyDescent="0.3">
      <c r="A112" s="97">
        <v>111</v>
      </c>
      <c r="B112" s="97">
        <v>163</v>
      </c>
      <c r="C112" s="97" t="s">
        <v>600</v>
      </c>
      <c r="D112" s="98">
        <v>3.8622685185185184E-2</v>
      </c>
      <c r="E112" s="97" t="s">
        <v>337</v>
      </c>
      <c r="F112" s="97" t="s">
        <v>501</v>
      </c>
    </row>
    <row r="113" spans="1:8" ht="57.75" hidden="1" thickBot="1" x14ac:dyDescent="0.3">
      <c r="A113" s="95">
        <v>112</v>
      </c>
      <c r="B113" s="95">
        <v>138</v>
      </c>
      <c r="C113" s="95" t="s">
        <v>601</v>
      </c>
      <c r="D113" s="96">
        <v>3.8969907407407404E-2</v>
      </c>
      <c r="E113" s="95" t="s">
        <v>337</v>
      </c>
      <c r="F113" s="95" t="s">
        <v>501</v>
      </c>
    </row>
    <row r="114" spans="1:8" ht="43.5" hidden="1" thickBot="1" x14ac:dyDescent="0.3">
      <c r="A114" s="97">
        <v>113</v>
      </c>
      <c r="B114" s="97">
        <v>183</v>
      </c>
      <c r="C114" s="97" t="s">
        <v>249</v>
      </c>
      <c r="D114" s="98">
        <v>3.9120370370370368E-2</v>
      </c>
      <c r="E114" s="97" t="s">
        <v>301</v>
      </c>
      <c r="F114" s="97" t="s">
        <v>481</v>
      </c>
    </row>
    <row r="115" spans="1:8" ht="43.5" hidden="1" thickBot="1" x14ac:dyDescent="0.3">
      <c r="A115" s="95">
        <v>114</v>
      </c>
      <c r="B115" s="95">
        <v>129</v>
      </c>
      <c r="C115" s="95" t="s">
        <v>602</v>
      </c>
      <c r="D115" s="96">
        <v>4.0138888888888884E-2</v>
      </c>
      <c r="E115" s="95" t="s">
        <v>337</v>
      </c>
      <c r="F115" s="95" t="s">
        <v>603</v>
      </c>
    </row>
    <row r="116" spans="1:8" ht="42.75" x14ac:dyDescent="0.25">
      <c r="A116" s="97">
        <v>115</v>
      </c>
      <c r="B116" s="97">
        <v>77</v>
      </c>
      <c r="C116" s="97" t="s">
        <v>604</v>
      </c>
      <c r="D116" s="98">
        <v>4.0173611111111111E-2</v>
      </c>
      <c r="E116" s="97" t="s">
        <v>289</v>
      </c>
      <c r="F116" s="97" t="s">
        <v>286</v>
      </c>
      <c r="G116">
        <v>4</v>
      </c>
      <c r="H116">
        <v>10</v>
      </c>
    </row>
    <row r="117" spans="1:8" ht="28.5" hidden="1" x14ac:dyDescent="0.25">
      <c r="A117" s="95">
        <v>116</v>
      </c>
      <c r="B117" s="95">
        <v>159</v>
      </c>
      <c r="C117" s="95" t="s">
        <v>605</v>
      </c>
      <c r="D117" s="96">
        <v>4.0358796296296295E-2</v>
      </c>
      <c r="E117" s="95" t="s">
        <v>323</v>
      </c>
      <c r="F117" s="95" t="s">
        <v>481</v>
      </c>
    </row>
    <row r="118" spans="1:8" ht="28.5" hidden="1" x14ac:dyDescent="0.25">
      <c r="A118" s="97">
        <v>117</v>
      </c>
      <c r="B118" s="97">
        <v>10</v>
      </c>
      <c r="C118" s="97" t="s">
        <v>606</v>
      </c>
      <c r="D118" s="98">
        <v>4.0648148148148149E-2</v>
      </c>
      <c r="E118" s="97" t="s">
        <v>323</v>
      </c>
      <c r="F118" s="97" t="s">
        <v>481</v>
      </c>
    </row>
    <row r="119" spans="1:8" ht="57" hidden="1" x14ac:dyDescent="0.25">
      <c r="A119" s="95">
        <v>118</v>
      </c>
      <c r="B119" s="95">
        <v>110</v>
      </c>
      <c r="C119" s="95" t="s">
        <v>607</v>
      </c>
      <c r="D119" s="96">
        <v>4.0648148148148149E-2</v>
      </c>
      <c r="E119" s="95" t="s">
        <v>478</v>
      </c>
      <c r="F119" s="95" t="s">
        <v>481</v>
      </c>
    </row>
    <row r="120" spans="1:8" ht="42.75" hidden="1" x14ac:dyDescent="0.25">
      <c r="A120" s="97">
        <v>119</v>
      </c>
      <c r="B120" s="97">
        <v>165</v>
      </c>
      <c r="C120" s="97" t="s">
        <v>608</v>
      </c>
      <c r="D120" s="98">
        <v>4.1516203703703701E-2</v>
      </c>
      <c r="E120" s="97" t="s">
        <v>301</v>
      </c>
      <c r="F120" s="97" t="s">
        <v>609</v>
      </c>
    </row>
    <row r="121" spans="1:8" ht="28.5" hidden="1" x14ac:dyDescent="0.25">
      <c r="A121" s="95">
        <v>120</v>
      </c>
      <c r="B121" s="95">
        <v>27</v>
      </c>
      <c r="C121" s="95" t="s">
        <v>610</v>
      </c>
      <c r="D121" s="96">
        <v>4.1516203703703701E-2</v>
      </c>
      <c r="E121" s="95" t="s">
        <v>289</v>
      </c>
      <c r="F121" s="95" t="s">
        <v>609</v>
      </c>
    </row>
    <row r="122" spans="1:8" ht="42.75" hidden="1" x14ac:dyDescent="0.25">
      <c r="A122" s="97">
        <v>121</v>
      </c>
      <c r="B122" s="97">
        <v>47</v>
      </c>
      <c r="C122" s="97" t="s">
        <v>611</v>
      </c>
      <c r="D122" s="98">
        <v>4.1909722222222223E-2</v>
      </c>
      <c r="E122" s="97" t="s">
        <v>301</v>
      </c>
      <c r="F122" s="97" t="s">
        <v>476</v>
      </c>
    </row>
    <row r="123" spans="1:8" ht="28.5" hidden="1" x14ac:dyDescent="0.25">
      <c r="A123" s="95">
        <v>122</v>
      </c>
      <c r="B123" s="95">
        <v>82</v>
      </c>
      <c r="C123" s="95" t="s">
        <v>612</v>
      </c>
      <c r="D123" s="96">
        <v>4.2002314814814812E-2</v>
      </c>
      <c r="E123" s="95" t="s">
        <v>301</v>
      </c>
      <c r="F123" s="95" t="s">
        <v>481</v>
      </c>
    </row>
    <row r="124" spans="1:8" ht="28.5" hidden="1" x14ac:dyDescent="0.25">
      <c r="A124" s="97">
        <v>123</v>
      </c>
      <c r="B124" s="97">
        <v>98</v>
      </c>
      <c r="C124" s="97" t="s">
        <v>613</v>
      </c>
      <c r="D124" s="98">
        <v>4.2002314814814812E-2</v>
      </c>
      <c r="E124" s="97" t="s">
        <v>284</v>
      </c>
      <c r="F124" s="97" t="s">
        <v>481</v>
      </c>
    </row>
    <row r="125" spans="1:8" ht="28.5" hidden="1" x14ac:dyDescent="0.25">
      <c r="A125" s="95">
        <v>124</v>
      </c>
      <c r="B125" s="95">
        <v>45</v>
      </c>
      <c r="C125" s="95" t="s">
        <v>614</v>
      </c>
      <c r="D125" s="96">
        <v>4.2418981481481481E-2</v>
      </c>
      <c r="E125" s="95" t="s">
        <v>323</v>
      </c>
      <c r="F125" s="95" t="s">
        <v>481</v>
      </c>
    </row>
    <row r="126" spans="1:8" ht="28.5" hidden="1" x14ac:dyDescent="0.25">
      <c r="A126" s="97">
        <v>125</v>
      </c>
      <c r="B126" s="97">
        <v>192</v>
      </c>
      <c r="C126" s="97" t="s">
        <v>615</v>
      </c>
      <c r="D126" s="98">
        <v>4.2430555555555555E-2</v>
      </c>
      <c r="E126" s="97" t="s">
        <v>337</v>
      </c>
      <c r="F126" s="97" t="s">
        <v>481</v>
      </c>
    </row>
    <row r="127" spans="1:8" ht="28.5" hidden="1" x14ac:dyDescent="0.25">
      <c r="A127" s="95">
        <v>126</v>
      </c>
      <c r="B127" s="95">
        <v>102</v>
      </c>
      <c r="C127" s="95" t="s">
        <v>616</v>
      </c>
      <c r="D127" s="96">
        <v>4.2546296296296297E-2</v>
      </c>
      <c r="E127" s="95" t="s">
        <v>337</v>
      </c>
      <c r="F127" s="95" t="s">
        <v>481</v>
      </c>
    </row>
    <row r="128" spans="1:8" ht="42.75" hidden="1" x14ac:dyDescent="0.25">
      <c r="A128" s="97">
        <v>127</v>
      </c>
      <c r="B128" s="97">
        <v>83</v>
      </c>
      <c r="C128" s="97" t="s">
        <v>617</v>
      </c>
      <c r="D128" s="98">
        <v>4.2650462962962959E-2</v>
      </c>
      <c r="E128" s="97" t="s">
        <v>301</v>
      </c>
      <c r="F128" s="97" t="s">
        <v>476</v>
      </c>
    </row>
    <row r="129" spans="1:6" ht="42.75" hidden="1" x14ac:dyDescent="0.25">
      <c r="A129" s="95">
        <v>128</v>
      </c>
      <c r="B129" s="95">
        <v>143</v>
      </c>
      <c r="C129" s="95" t="s">
        <v>618</v>
      </c>
      <c r="D129" s="96">
        <v>4.3668981481481482E-2</v>
      </c>
      <c r="E129" s="95" t="s">
        <v>301</v>
      </c>
      <c r="F129" s="95" t="s">
        <v>481</v>
      </c>
    </row>
    <row r="130" spans="1:6" ht="42.75" hidden="1" x14ac:dyDescent="0.25">
      <c r="A130" s="97">
        <v>129</v>
      </c>
      <c r="B130" s="97">
        <v>187</v>
      </c>
      <c r="C130" s="97" t="s">
        <v>619</v>
      </c>
      <c r="D130" s="98">
        <v>4.372685185185185E-2</v>
      </c>
      <c r="E130" s="97" t="s">
        <v>301</v>
      </c>
      <c r="F130" s="97" t="s">
        <v>493</v>
      </c>
    </row>
    <row r="131" spans="1:6" ht="28.5" hidden="1" x14ac:dyDescent="0.25">
      <c r="A131" s="95">
        <v>130</v>
      </c>
      <c r="B131" s="95">
        <v>135</v>
      </c>
      <c r="C131" s="95" t="s">
        <v>620</v>
      </c>
      <c r="D131" s="96">
        <v>4.3761574074074078E-2</v>
      </c>
      <c r="E131" s="95" t="s">
        <v>323</v>
      </c>
      <c r="F131" s="95" t="s">
        <v>481</v>
      </c>
    </row>
    <row r="132" spans="1:6" ht="42.75" hidden="1" x14ac:dyDescent="0.25">
      <c r="A132" s="97">
        <v>131</v>
      </c>
      <c r="B132" s="97">
        <v>17</v>
      </c>
      <c r="C132" s="97" t="s">
        <v>621</v>
      </c>
      <c r="D132" s="98">
        <v>4.3819444444444446E-2</v>
      </c>
      <c r="E132" s="97" t="s">
        <v>337</v>
      </c>
      <c r="F132" s="97" t="s">
        <v>493</v>
      </c>
    </row>
    <row r="133" spans="1:6" ht="42.75" hidden="1" x14ac:dyDescent="0.25">
      <c r="A133" s="95">
        <v>132</v>
      </c>
      <c r="B133" s="95">
        <v>131</v>
      </c>
      <c r="C133" s="95" t="s">
        <v>622</v>
      </c>
      <c r="D133" s="96">
        <v>4.3831018518518512E-2</v>
      </c>
      <c r="E133" s="95" t="s">
        <v>337</v>
      </c>
      <c r="F133" s="95" t="s">
        <v>493</v>
      </c>
    </row>
    <row r="134" spans="1:6" ht="42.75" hidden="1" x14ac:dyDescent="0.25">
      <c r="A134" s="97">
        <v>133</v>
      </c>
      <c r="B134" s="97">
        <v>56</v>
      </c>
      <c r="C134" s="97" t="s">
        <v>623</v>
      </c>
      <c r="D134" s="98">
        <v>4.386574074074074E-2</v>
      </c>
      <c r="E134" s="97" t="s">
        <v>570</v>
      </c>
      <c r="F134" s="97" t="s">
        <v>481</v>
      </c>
    </row>
    <row r="135" spans="1:6" ht="28.5" hidden="1" x14ac:dyDescent="0.25">
      <c r="A135" s="95">
        <v>134</v>
      </c>
      <c r="B135" s="95">
        <v>74</v>
      </c>
      <c r="C135" s="95" t="s">
        <v>624</v>
      </c>
      <c r="D135" s="96">
        <v>4.3888888888888887E-2</v>
      </c>
      <c r="E135" s="95" t="s">
        <v>337</v>
      </c>
      <c r="F135" s="95" t="s">
        <v>481</v>
      </c>
    </row>
    <row r="136" spans="1:6" ht="42.75" hidden="1" x14ac:dyDescent="0.25">
      <c r="A136" s="97">
        <v>135</v>
      </c>
      <c r="B136" s="97">
        <v>75</v>
      </c>
      <c r="C136" s="97" t="s">
        <v>625</v>
      </c>
      <c r="D136" s="98">
        <v>4.3993055555555556E-2</v>
      </c>
      <c r="E136" s="97" t="s">
        <v>337</v>
      </c>
      <c r="F136" s="97" t="s">
        <v>493</v>
      </c>
    </row>
    <row r="137" spans="1:6" ht="28.5" hidden="1" x14ac:dyDescent="0.25">
      <c r="A137" s="95">
        <v>136</v>
      </c>
      <c r="B137" s="95">
        <v>51</v>
      </c>
      <c r="C137" s="95" t="s">
        <v>626</v>
      </c>
      <c r="D137" s="96">
        <v>4.5196759259259256E-2</v>
      </c>
      <c r="E137" s="95" t="s">
        <v>301</v>
      </c>
      <c r="F137" s="95" t="s">
        <v>533</v>
      </c>
    </row>
    <row r="138" spans="1:6" ht="28.5" hidden="1" x14ac:dyDescent="0.25">
      <c r="A138" s="97">
        <v>137</v>
      </c>
      <c r="B138" s="97">
        <v>174</v>
      </c>
      <c r="C138" s="97" t="s">
        <v>627</v>
      </c>
      <c r="D138" s="98">
        <v>4.5474537037037042E-2</v>
      </c>
      <c r="E138" s="97" t="s">
        <v>301</v>
      </c>
      <c r="F138" s="97" t="s">
        <v>481</v>
      </c>
    </row>
    <row r="139" spans="1:6" ht="57" hidden="1" x14ac:dyDescent="0.25">
      <c r="A139" s="95">
        <v>138</v>
      </c>
      <c r="B139" s="95">
        <v>50</v>
      </c>
      <c r="C139" s="95" t="s">
        <v>628</v>
      </c>
      <c r="D139" s="96">
        <v>4.5509259259259256E-2</v>
      </c>
      <c r="E139" s="95" t="s">
        <v>301</v>
      </c>
      <c r="F139" s="95" t="s">
        <v>578</v>
      </c>
    </row>
    <row r="140" spans="1:6" ht="28.5" hidden="1" x14ac:dyDescent="0.25">
      <c r="A140" s="97">
        <v>139</v>
      </c>
      <c r="B140" s="97">
        <v>40</v>
      </c>
      <c r="C140" s="97" t="s">
        <v>629</v>
      </c>
      <c r="D140" s="98">
        <v>4.597222222222222E-2</v>
      </c>
      <c r="E140" s="97" t="s">
        <v>301</v>
      </c>
      <c r="F140" s="97" t="s">
        <v>481</v>
      </c>
    </row>
    <row r="141" spans="1:6" ht="28.5" hidden="1" x14ac:dyDescent="0.25">
      <c r="A141" s="95">
        <v>140</v>
      </c>
      <c r="B141" s="95">
        <v>32</v>
      </c>
      <c r="C141" s="95" t="s">
        <v>630</v>
      </c>
      <c r="D141" s="96">
        <v>4.597222222222222E-2</v>
      </c>
      <c r="E141" s="95" t="s">
        <v>301</v>
      </c>
      <c r="F141" s="95" t="s">
        <v>481</v>
      </c>
    </row>
    <row r="142" spans="1:6" ht="42.75" hidden="1" x14ac:dyDescent="0.25">
      <c r="A142" s="97">
        <v>141</v>
      </c>
      <c r="B142" s="97">
        <v>22</v>
      </c>
      <c r="C142" s="97" t="s">
        <v>631</v>
      </c>
      <c r="D142" s="98">
        <v>4.7245370370370375E-2</v>
      </c>
      <c r="E142" s="97" t="s">
        <v>337</v>
      </c>
      <c r="F142" s="97" t="s">
        <v>493</v>
      </c>
    </row>
    <row r="143" spans="1:6" ht="42.75" hidden="1" x14ac:dyDescent="0.25">
      <c r="A143" s="95">
        <v>142</v>
      </c>
      <c r="B143" s="95">
        <v>8</v>
      </c>
      <c r="C143" s="95" t="s">
        <v>632</v>
      </c>
      <c r="D143" s="96">
        <v>4.7326388888888883E-2</v>
      </c>
      <c r="E143" s="95" t="s">
        <v>570</v>
      </c>
      <c r="F143" s="95" t="s">
        <v>493</v>
      </c>
    </row>
    <row r="144" spans="1:6" ht="28.5" hidden="1" x14ac:dyDescent="0.25">
      <c r="A144" s="97">
        <v>143</v>
      </c>
      <c r="B144" s="97">
        <v>42</v>
      </c>
      <c r="C144" s="97" t="s">
        <v>633</v>
      </c>
      <c r="D144" s="98">
        <v>4.7337962962962964E-2</v>
      </c>
      <c r="E144" s="97" t="s">
        <v>323</v>
      </c>
      <c r="F144" s="97" t="s">
        <v>481</v>
      </c>
    </row>
    <row r="145" spans="1:6" ht="28.5" hidden="1" x14ac:dyDescent="0.25">
      <c r="A145" s="95">
        <v>144</v>
      </c>
      <c r="B145" s="95">
        <v>7</v>
      </c>
      <c r="C145" s="95" t="s">
        <v>634</v>
      </c>
      <c r="D145" s="96">
        <v>4.7395833333333331E-2</v>
      </c>
      <c r="E145" s="95" t="s">
        <v>323</v>
      </c>
      <c r="F145" s="95" t="s">
        <v>481</v>
      </c>
    </row>
    <row r="146" spans="1:6" ht="28.5" hidden="1" x14ac:dyDescent="0.25">
      <c r="A146" s="97">
        <v>145</v>
      </c>
      <c r="B146" s="97">
        <v>125</v>
      </c>
      <c r="C146" s="97" t="s">
        <v>635</v>
      </c>
      <c r="D146" s="98">
        <v>4.7523148148148148E-2</v>
      </c>
      <c r="E146" s="97" t="s">
        <v>570</v>
      </c>
      <c r="F146" s="97" t="s">
        <v>481</v>
      </c>
    </row>
    <row r="147" spans="1:6" ht="42.75" hidden="1" x14ac:dyDescent="0.25">
      <c r="A147" s="95">
        <v>146</v>
      </c>
      <c r="B147" s="95">
        <v>134</v>
      </c>
      <c r="C147" s="95" t="s">
        <v>636</v>
      </c>
      <c r="D147" s="96">
        <v>4.7974537037037045E-2</v>
      </c>
      <c r="E147" s="95" t="s">
        <v>301</v>
      </c>
      <c r="F147" s="95" t="s">
        <v>483</v>
      </c>
    </row>
    <row r="148" spans="1:6" ht="42.75" hidden="1" x14ac:dyDescent="0.25">
      <c r="A148" s="97">
        <v>147</v>
      </c>
      <c r="B148" s="97">
        <v>12</v>
      </c>
      <c r="C148" s="97" t="s">
        <v>637</v>
      </c>
      <c r="D148" s="98">
        <v>4.7986111111111111E-2</v>
      </c>
      <c r="E148" s="97" t="s">
        <v>337</v>
      </c>
      <c r="F148" s="97" t="s">
        <v>483</v>
      </c>
    </row>
    <row r="149" spans="1:6" ht="28.5" hidden="1" x14ac:dyDescent="0.25">
      <c r="A149" s="95">
        <v>148</v>
      </c>
      <c r="B149" s="95">
        <v>172</v>
      </c>
      <c r="C149" s="95" t="s">
        <v>638</v>
      </c>
      <c r="D149" s="96">
        <v>4.8182870370370369E-2</v>
      </c>
      <c r="E149" s="95" t="s">
        <v>301</v>
      </c>
      <c r="F149" s="95" t="s">
        <v>481</v>
      </c>
    </row>
    <row r="150" spans="1:6" ht="42.75" hidden="1" x14ac:dyDescent="0.25">
      <c r="A150" s="97">
        <v>149</v>
      </c>
      <c r="B150" s="97">
        <v>13</v>
      </c>
      <c r="C150" s="97" t="s">
        <v>639</v>
      </c>
      <c r="D150" s="98">
        <v>4.8263888888888884E-2</v>
      </c>
      <c r="E150" s="97" t="s">
        <v>323</v>
      </c>
      <c r="F150" s="97" t="s">
        <v>481</v>
      </c>
    </row>
    <row r="151" spans="1:6" ht="28.5" hidden="1" x14ac:dyDescent="0.25">
      <c r="A151" s="95">
        <v>150</v>
      </c>
      <c r="B151" s="95">
        <v>88</v>
      </c>
      <c r="C151" s="95" t="s">
        <v>640</v>
      </c>
      <c r="D151" s="96">
        <v>4.8472222222222222E-2</v>
      </c>
      <c r="E151" s="95" t="s">
        <v>499</v>
      </c>
      <c r="F151" s="95" t="s">
        <v>481</v>
      </c>
    </row>
    <row r="152" spans="1:6" ht="28.5" hidden="1" x14ac:dyDescent="0.25">
      <c r="A152" s="97">
        <v>151</v>
      </c>
      <c r="B152" s="97">
        <v>92</v>
      </c>
      <c r="C152" s="97" t="s">
        <v>641</v>
      </c>
      <c r="D152" s="98">
        <v>4.8564814814814818E-2</v>
      </c>
      <c r="E152" s="97" t="s">
        <v>337</v>
      </c>
      <c r="F152" s="97" t="s">
        <v>481</v>
      </c>
    </row>
    <row r="153" spans="1:6" ht="42.75" hidden="1" x14ac:dyDescent="0.25">
      <c r="A153" s="95">
        <v>152</v>
      </c>
      <c r="B153" s="95">
        <v>64</v>
      </c>
      <c r="C153" s="95" t="s">
        <v>642</v>
      </c>
      <c r="D153" s="96">
        <v>5.0520833333333327E-2</v>
      </c>
      <c r="E153" s="95" t="s">
        <v>570</v>
      </c>
      <c r="F153" s="95" t="s">
        <v>476</v>
      </c>
    </row>
    <row r="154" spans="1:6" ht="28.5" hidden="1" x14ac:dyDescent="0.25">
      <c r="A154" s="97">
        <v>153</v>
      </c>
      <c r="B154" s="97">
        <v>181</v>
      </c>
      <c r="C154" s="97" t="s">
        <v>643</v>
      </c>
      <c r="D154" s="98">
        <v>5.0532407407407408E-2</v>
      </c>
      <c r="E154" s="97" t="s">
        <v>570</v>
      </c>
      <c r="F154" s="97" t="s">
        <v>481</v>
      </c>
    </row>
    <row r="155" spans="1:6" ht="28.5" hidden="1" x14ac:dyDescent="0.25">
      <c r="A155" s="95">
        <v>154</v>
      </c>
      <c r="B155" s="95">
        <v>162</v>
      </c>
      <c r="C155" s="95" t="s">
        <v>644</v>
      </c>
      <c r="D155" s="96">
        <v>5.1307870370370372E-2</v>
      </c>
      <c r="E155" s="95" t="s">
        <v>570</v>
      </c>
      <c r="F155" s="95" t="s">
        <v>481</v>
      </c>
    </row>
    <row r="156" spans="1:6" ht="28.5" hidden="1" x14ac:dyDescent="0.25">
      <c r="A156" s="97">
        <v>155</v>
      </c>
      <c r="B156" s="97">
        <v>103</v>
      </c>
      <c r="C156" s="97" t="s">
        <v>645</v>
      </c>
      <c r="D156" s="98">
        <v>5.1701388888888887E-2</v>
      </c>
      <c r="E156" s="97" t="s">
        <v>337</v>
      </c>
      <c r="F156" s="97" t="s">
        <v>481</v>
      </c>
    </row>
    <row r="157" spans="1:6" ht="28.5" hidden="1" x14ac:dyDescent="0.25">
      <c r="A157" s="95">
        <v>156</v>
      </c>
      <c r="B157" s="95">
        <v>71</v>
      </c>
      <c r="C157" s="95" t="s">
        <v>646</v>
      </c>
      <c r="D157" s="96">
        <v>5.1805555555555556E-2</v>
      </c>
      <c r="E157" s="95" t="s">
        <v>301</v>
      </c>
      <c r="F157" s="95" t="s">
        <v>481</v>
      </c>
    </row>
    <row r="158" spans="1:6" ht="28.5" hidden="1" x14ac:dyDescent="0.25">
      <c r="A158" s="97">
        <v>157</v>
      </c>
      <c r="B158" s="97">
        <v>168</v>
      </c>
      <c r="C158" s="97" t="s">
        <v>647</v>
      </c>
      <c r="D158" s="98">
        <v>5.1817129629629623E-2</v>
      </c>
      <c r="E158" s="97" t="s">
        <v>570</v>
      </c>
      <c r="F158" s="97" t="s">
        <v>481</v>
      </c>
    </row>
    <row r="159" spans="1:6" ht="28.5" hidden="1" x14ac:dyDescent="0.25">
      <c r="A159" s="95">
        <v>158</v>
      </c>
      <c r="B159" s="95">
        <v>160</v>
      </c>
      <c r="C159" s="95" t="s">
        <v>648</v>
      </c>
      <c r="D159" s="96">
        <v>5.3495370370370367E-2</v>
      </c>
      <c r="E159" s="95" t="s">
        <v>301</v>
      </c>
      <c r="F159" s="95" t="s">
        <v>481</v>
      </c>
    </row>
    <row r="160" spans="1:6" ht="28.5" hidden="1" x14ac:dyDescent="0.25">
      <c r="A160" s="97">
        <v>159</v>
      </c>
      <c r="B160" s="97">
        <v>5</v>
      </c>
      <c r="C160" s="97" t="s">
        <v>649</v>
      </c>
      <c r="D160" s="98">
        <v>5.3495370370370367E-2</v>
      </c>
      <c r="E160" s="97" t="s">
        <v>323</v>
      </c>
      <c r="F160" s="97" t="s">
        <v>481</v>
      </c>
    </row>
    <row r="161" spans="1:6" ht="28.5" hidden="1" x14ac:dyDescent="0.25">
      <c r="A161" s="95">
        <v>160</v>
      </c>
      <c r="B161" s="95">
        <v>94</v>
      </c>
      <c r="C161" s="95" t="s">
        <v>650</v>
      </c>
      <c r="D161" s="96">
        <v>5.3842592592592588E-2</v>
      </c>
      <c r="E161" s="95" t="s">
        <v>301</v>
      </c>
      <c r="F161" s="95" t="s">
        <v>481</v>
      </c>
    </row>
    <row r="162" spans="1:6" ht="42.75" hidden="1" x14ac:dyDescent="0.25">
      <c r="A162" s="97">
        <v>161</v>
      </c>
      <c r="B162" s="97">
        <v>175</v>
      </c>
      <c r="C162" s="97" t="s">
        <v>651</v>
      </c>
      <c r="D162" s="98">
        <v>5.6053240740740744E-2</v>
      </c>
      <c r="E162" s="97" t="s">
        <v>570</v>
      </c>
      <c r="F162" s="97" t="s">
        <v>481</v>
      </c>
    </row>
    <row r="163" spans="1:6" ht="28.5" hidden="1" x14ac:dyDescent="0.25">
      <c r="A163" s="95">
        <v>162</v>
      </c>
      <c r="B163" s="95">
        <v>97</v>
      </c>
      <c r="C163" s="95" t="s">
        <v>652</v>
      </c>
      <c r="D163" s="96">
        <v>5.6678240740740737E-2</v>
      </c>
      <c r="E163" s="95" t="s">
        <v>323</v>
      </c>
      <c r="F163" s="95" t="s">
        <v>481</v>
      </c>
    </row>
    <row r="164" spans="1:6" ht="28.5" hidden="1" x14ac:dyDescent="0.25">
      <c r="A164" s="97">
        <v>163</v>
      </c>
      <c r="B164" s="97">
        <v>65</v>
      </c>
      <c r="C164" s="97" t="s">
        <v>653</v>
      </c>
      <c r="D164" s="98">
        <v>5.67824074074074E-2</v>
      </c>
      <c r="E164" s="97" t="s">
        <v>323</v>
      </c>
      <c r="F164" s="97" t="s">
        <v>481</v>
      </c>
    </row>
    <row r="165" spans="1:6" ht="28.5" hidden="1" x14ac:dyDescent="0.25">
      <c r="A165" s="95">
        <v>164</v>
      </c>
      <c r="B165" s="95">
        <v>111</v>
      </c>
      <c r="C165" s="95" t="s">
        <v>654</v>
      </c>
      <c r="D165" s="96">
        <v>5.6805555555555554E-2</v>
      </c>
      <c r="E165" s="95" t="s">
        <v>478</v>
      </c>
      <c r="F165" s="95" t="s">
        <v>481</v>
      </c>
    </row>
  </sheetData>
  <autoFilter ref="A1:F165" xr:uid="{615A83FF-7D91-47D1-9D35-14D16E9C52CF}">
    <filterColumn colId="5">
      <filters>
        <filter val="Sedgefield Harriers"/>
      </filters>
    </filterColumn>
  </autoFilter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D9279-4B69-46A9-8E21-441FEB812DD9}">
  <dimension ref="A1:H36"/>
  <sheetViews>
    <sheetView workbookViewId="0">
      <selection activeCell="H22" sqref="A1:H22"/>
    </sheetView>
  </sheetViews>
  <sheetFormatPr defaultRowHeight="15" x14ac:dyDescent="0.25"/>
  <cols>
    <col min="2" max="2" width="25.5703125" customWidth="1"/>
  </cols>
  <sheetData>
    <row r="1" spans="1:8" s="2" customFormat="1" ht="20.100000000000001" customHeight="1" thickBot="1" x14ac:dyDescent="0.3">
      <c r="A1" s="106" t="s">
        <v>104</v>
      </c>
      <c r="B1" s="107" t="s">
        <v>656</v>
      </c>
      <c r="C1" s="107" t="s">
        <v>657</v>
      </c>
      <c r="D1" s="107" t="s">
        <v>658</v>
      </c>
      <c r="E1" s="107" t="s">
        <v>659</v>
      </c>
      <c r="F1" s="107" t="s">
        <v>660</v>
      </c>
      <c r="G1" s="108" t="s">
        <v>208</v>
      </c>
      <c r="H1" s="2" t="s">
        <v>349</v>
      </c>
    </row>
    <row r="2" spans="1:8" ht="20.100000000000001" customHeight="1" x14ac:dyDescent="0.25">
      <c r="A2" s="105">
        <v>1</v>
      </c>
      <c r="B2" s="105" t="s">
        <v>666</v>
      </c>
      <c r="C2" s="105"/>
      <c r="D2" s="105"/>
      <c r="E2" s="105"/>
      <c r="F2" s="105"/>
      <c r="G2" s="105">
        <v>46</v>
      </c>
      <c r="H2">
        <v>10</v>
      </c>
    </row>
    <row r="3" spans="1:8" ht="20.100000000000001" customHeight="1" x14ac:dyDescent="0.25">
      <c r="A3" s="104">
        <v>1</v>
      </c>
      <c r="B3" s="104" t="s">
        <v>215</v>
      </c>
      <c r="C3" s="104">
        <v>10.06</v>
      </c>
      <c r="D3" s="104">
        <v>20.18</v>
      </c>
      <c r="E3" s="104">
        <v>30.23</v>
      </c>
      <c r="F3" s="104">
        <v>40.47</v>
      </c>
      <c r="G3" s="104">
        <v>46.36</v>
      </c>
      <c r="H3" s="109">
        <v>9</v>
      </c>
    </row>
    <row r="4" spans="1:8" ht="20.100000000000001" customHeight="1" x14ac:dyDescent="0.25">
      <c r="A4" s="104">
        <v>1</v>
      </c>
      <c r="B4" s="104" t="s">
        <v>668</v>
      </c>
      <c r="C4" s="104"/>
      <c r="D4" s="104"/>
      <c r="E4" s="104"/>
      <c r="F4" s="104"/>
      <c r="G4" s="104">
        <v>53.46</v>
      </c>
      <c r="H4">
        <v>8</v>
      </c>
    </row>
    <row r="5" spans="1:8" ht="20.100000000000001" customHeight="1" x14ac:dyDescent="0.25">
      <c r="A5" s="104">
        <v>2</v>
      </c>
      <c r="B5" s="104" t="s">
        <v>667</v>
      </c>
      <c r="C5" s="104"/>
      <c r="D5" s="104"/>
      <c r="E5" s="104"/>
      <c r="F5" s="104"/>
      <c r="G5" s="104">
        <v>47.12</v>
      </c>
      <c r="H5">
        <v>10</v>
      </c>
    </row>
    <row r="6" spans="1:8" ht="20.100000000000001" customHeight="1" x14ac:dyDescent="0.25">
      <c r="A6" s="104">
        <v>2</v>
      </c>
      <c r="B6" s="104" t="s">
        <v>524</v>
      </c>
      <c r="C6" s="104"/>
      <c r="D6" s="104"/>
      <c r="E6" s="104"/>
      <c r="F6" s="104"/>
      <c r="G6" s="104">
        <v>49.43</v>
      </c>
      <c r="H6">
        <v>9</v>
      </c>
    </row>
    <row r="7" spans="1:8" ht="20.100000000000001" customHeight="1" x14ac:dyDescent="0.25">
      <c r="A7" s="104">
        <v>2</v>
      </c>
      <c r="B7" s="104" t="s">
        <v>661</v>
      </c>
      <c r="C7" s="104">
        <v>10.16</v>
      </c>
      <c r="D7" s="104">
        <v>20.51</v>
      </c>
      <c r="E7" s="104">
        <v>31.48</v>
      </c>
      <c r="F7" s="104">
        <v>43.24</v>
      </c>
      <c r="G7" s="104">
        <v>50.17</v>
      </c>
      <c r="H7" s="109">
        <v>8</v>
      </c>
    </row>
    <row r="8" spans="1:8" ht="20.100000000000001" customHeight="1" x14ac:dyDescent="0.25">
      <c r="A8" s="104">
        <v>2</v>
      </c>
      <c r="B8" s="104" t="s">
        <v>221</v>
      </c>
      <c r="C8" s="104">
        <v>11.26</v>
      </c>
      <c r="D8" s="104">
        <v>22.45</v>
      </c>
      <c r="E8" s="104">
        <v>33.450000000000003</v>
      </c>
      <c r="F8" s="104">
        <v>44.49</v>
      </c>
      <c r="G8" s="104">
        <v>51.36</v>
      </c>
      <c r="H8" s="110">
        <v>7</v>
      </c>
    </row>
    <row r="9" spans="1:8" ht="20.100000000000001" customHeight="1" x14ac:dyDescent="0.25">
      <c r="A9" s="104">
        <v>3</v>
      </c>
      <c r="B9" s="104" t="s">
        <v>223</v>
      </c>
      <c r="C9" s="104"/>
      <c r="D9" s="104"/>
      <c r="E9" s="104"/>
      <c r="F9" s="104"/>
      <c r="G9" s="104">
        <v>52.25</v>
      </c>
      <c r="H9" s="110">
        <v>10</v>
      </c>
    </row>
    <row r="10" spans="1:8" ht="20.100000000000001" customHeight="1" x14ac:dyDescent="0.25">
      <c r="A10" s="104">
        <v>3</v>
      </c>
      <c r="B10" s="104" t="s">
        <v>226</v>
      </c>
      <c r="C10" s="104">
        <v>11.03</v>
      </c>
      <c r="D10" s="104">
        <v>22.24</v>
      </c>
      <c r="E10" s="104">
        <v>34.049999999999997</v>
      </c>
      <c r="F10" s="104">
        <v>45.55</v>
      </c>
      <c r="G10" s="104">
        <v>53.11</v>
      </c>
      <c r="H10" s="110">
        <v>9</v>
      </c>
    </row>
    <row r="11" spans="1:8" ht="20.100000000000001" customHeight="1" x14ac:dyDescent="0.25">
      <c r="A11" s="104">
        <v>3</v>
      </c>
      <c r="B11" s="104" t="s">
        <v>331</v>
      </c>
      <c r="C11" s="104"/>
      <c r="D11" s="104"/>
      <c r="E11" s="104"/>
      <c r="F11" s="104"/>
      <c r="G11" s="104">
        <v>54.4</v>
      </c>
      <c r="H11" s="110">
        <v>8</v>
      </c>
    </row>
    <row r="12" spans="1:8" ht="20.100000000000001" customHeight="1" x14ac:dyDescent="0.25">
      <c r="A12" s="104">
        <v>3</v>
      </c>
      <c r="B12" s="104" t="s">
        <v>663</v>
      </c>
      <c r="C12" s="104">
        <v>11.35</v>
      </c>
      <c r="D12" s="104">
        <v>23.27</v>
      </c>
      <c r="E12" s="104">
        <v>35.340000000000003</v>
      </c>
      <c r="F12" s="104">
        <v>47.42</v>
      </c>
      <c r="G12" s="104">
        <v>55.11</v>
      </c>
      <c r="H12" s="110">
        <v>7</v>
      </c>
    </row>
    <row r="13" spans="1:8" ht="20.100000000000001" customHeight="1" x14ac:dyDescent="0.25">
      <c r="A13" s="104">
        <v>3</v>
      </c>
      <c r="B13" s="104" t="s">
        <v>662</v>
      </c>
      <c r="C13" s="104">
        <v>11.42</v>
      </c>
      <c r="D13" s="104">
        <v>23.39</v>
      </c>
      <c r="E13" s="104">
        <v>36.07</v>
      </c>
      <c r="F13" s="104">
        <v>48.48</v>
      </c>
      <c r="G13" s="104">
        <v>56.5</v>
      </c>
      <c r="H13" s="110">
        <v>6</v>
      </c>
    </row>
    <row r="14" spans="1:8" ht="20.100000000000001" customHeight="1" x14ac:dyDescent="0.25">
      <c r="A14" s="104">
        <v>4</v>
      </c>
      <c r="B14" s="104" t="s">
        <v>664</v>
      </c>
      <c r="C14" s="104">
        <v>11.46</v>
      </c>
      <c r="D14" s="104">
        <v>24.19</v>
      </c>
      <c r="E14" s="104">
        <v>38.01</v>
      </c>
      <c r="F14" s="104">
        <v>51.16</v>
      </c>
      <c r="G14" s="104">
        <v>59.25</v>
      </c>
      <c r="H14" s="110">
        <v>10</v>
      </c>
    </row>
    <row r="15" spans="1:8" ht="20.100000000000001" customHeight="1" x14ac:dyDescent="0.25">
      <c r="A15" s="104">
        <v>4</v>
      </c>
      <c r="B15" s="104" t="s">
        <v>227</v>
      </c>
      <c r="C15" s="104">
        <v>12.19</v>
      </c>
      <c r="D15" s="104">
        <v>25.24</v>
      </c>
      <c r="E15" s="104">
        <v>38.479999999999997</v>
      </c>
      <c r="F15" s="104">
        <v>52.11</v>
      </c>
      <c r="G15" s="104">
        <v>60.03</v>
      </c>
      <c r="H15" s="110">
        <v>9</v>
      </c>
    </row>
    <row r="16" spans="1:8" ht="20.100000000000001" customHeight="1" x14ac:dyDescent="0.25">
      <c r="A16" s="104">
        <v>4</v>
      </c>
      <c r="B16" s="104" t="s">
        <v>669</v>
      </c>
      <c r="C16" s="104"/>
      <c r="D16" s="104"/>
      <c r="E16" s="104"/>
      <c r="F16" s="104"/>
      <c r="G16" s="104">
        <v>66.5</v>
      </c>
      <c r="H16" s="110">
        <v>8</v>
      </c>
    </row>
    <row r="17" spans="1:8" ht="20.100000000000001" customHeight="1" x14ac:dyDescent="0.25">
      <c r="A17" s="104" t="s">
        <v>110</v>
      </c>
      <c r="B17" s="104" t="s">
        <v>665</v>
      </c>
      <c r="C17" s="104"/>
      <c r="D17" s="104"/>
      <c r="E17" s="104"/>
      <c r="F17" s="104"/>
      <c r="G17" s="104">
        <v>46.48</v>
      </c>
      <c r="H17" s="110">
        <v>10</v>
      </c>
    </row>
    <row r="18" spans="1:8" ht="20.100000000000001" customHeight="1" x14ac:dyDescent="0.25">
      <c r="A18" s="104" t="s">
        <v>110</v>
      </c>
      <c r="B18" s="104" t="s">
        <v>220</v>
      </c>
      <c r="C18" s="104">
        <v>10.14</v>
      </c>
      <c r="D18" s="104">
        <v>20.34</v>
      </c>
      <c r="E18" s="104">
        <v>30.51</v>
      </c>
      <c r="F18" s="104">
        <v>41.07</v>
      </c>
      <c r="G18" s="104">
        <v>47.28</v>
      </c>
      <c r="H18" s="110">
        <v>9</v>
      </c>
    </row>
    <row r="19" spans="1:8" ht="20.100000000000001" customHeight="1" x14ac:dyDescent="0.25">
      <c r="A19" s="104" t="s">
        <v>107</v>
      </c>
      <c r="B19" s="104" t="s">
        <v>283</v>
      </c>
      <c r="C19" s="104"/>
      <c r="D19" s="104"/>
      <c r="E19" s="104"/>
      <c r="F19" s="104"/>
      <c r="G19" s="104">
        <v>37.46</v>
      </c>
      <c r="H19" s="110">
        <v>10</v>
      </c>
    </row>
    <row r="20" spans="1:8" ht="20.100000000000001" customHeight="1" x14ac:dyDescent="0.25">
      <c r="A20" s="104" t="s">
        <v>107</v>
      </c>
      <c r="B20" s="104" t="s">
        <v>210</v>
      </c>
      <c r="C20" s="104">
        <v>8</v>
      </c>
      <c r="D20" s="104">
        <v>16.22</v>
      </c>
      <c r="E20" s="104">
        <v>24.5</v>
      </c>
      <c r="F20" s="104">
        <v>33.159999999999997</v>
      </c>
      <c r="G20" s="104">
        <v>38.24</v>
      </c>
      <c r="H20" s="110">
        <v>9</v>
      </c>
    </row>
    <row r="21" spans="1:8" ht="20.100000000000001" customHeight="1" x14ac:dyDescent="0.25">
      <c r="A21" s="104" t="s">
        <v>107</v>
      </c>
      <c r="B21" s="104" t="s">
        <v>288</v>
      </c>
      <c r="C21" s="104"/>
      <c r="D21" s="104"/>
      <c r="E21" s="104"/>
      <c r="F21" s="104"/>
      <c r="G21" s="104">
        <v>38.44</v>
      </c>
      <c r="H21" s="110">
        <v>8</v>
      </c>
    </row>
    <row r="22" spans="1:8" ht="20.100000000000001" customHeight="1" x14ac:dyDescent="0.25">
      <c r="A22" s="104" t="s">
        <v>671</v>
      </c>
      <c r="B22" s="104" t="s">
        <v>670</v>
      </c>
      <c r="C22" s="104"/>
      <c r="D22" s="104"/>
      <c r="E22" s="104"/>
      <c r="F22" s="104"/>
      <c r="G22" s="104">
        <v>78.010000000000005</v>
      </c>
    </row>
    <row r="23" spans="1:8" ht="20.100000000000001" customHeight="1" x14ac:dyDescent="0.25">
      <c r="A23" s="104"/>
      <c r="B23" s="104"/>
      <c r="C23" s="104"/>
      <c r="D23" s="104"/>
      <c r="E23" s="104"/>
      <c r="F23" s="104"/>
      <c r="G23" s="104"/>
    </row>
    <row r="24" spans="1:8" ht="20.100000000000001" customHeight="1" x14ac:dyDescent="0.25">
      <c r="A24" s="104"/>
      <c r="B24" s="104"/>
      <c r="C24" s="104"/>
      <c r="D24" s="104"/>
      <c r="E24" s="104"/>
      <c r="F24" s="104"/>
      <c r="G24" s="104"/>
    </row>
    <row r="25" spans="1:8" ht="20.100000000000001" customHeight="1" x14ac:dyDescent="0.25">
      <c r="A25" s="104"/>
      <c r="B25" s="104"/>
      <c r="C25" s="104"/>
      <c r="D25" s="104"/>
      <c r="E25" s="104"/>
      <c r="F25" s="104"/>
      <c r="G25" s="104"/>
    </row>
    <row r="26" spans="1:8" ht="20.100000000000001" customHeight="1" x14ac:dyDescent="0.25">
      <c r="A26" s="104"/>
      <c r="B26" s="104"/>
      <c r="C26" s="104"/>
      <c r="D26" s="104"/>
      <c r="E26" s="104"/>
      <c r="F26" s="104"/>
      <c r="G26" s="104"/>
    </row>
    <row r="27" spans="1:8" ht="20.100000000000001" customHeight="1" x14ac:dyDescent="0.25">
      <c r="A27" s="104"/>
      <c r="B27" s="104"/>
      <c r="C27" s="104"/>
      <c r="D27" s="104"/>
      <c r="E27" s="104"/>
      <c r="F27" s="104"/>
      <c r="G27" s="104"/>
    </row>
    <row r="28" spans="1:8" ht="20.100000000000001" customHeight="1" x14ac:dyDescent="0.25">
      <c r="A28" s="104"/>
      <c r="B28" s="104"/>
      <c r="C28" s="104"/>
      <c r="D28" s="104"/>
      <c r="E28" s="104"/>
      <c r="F28" s="104"/>
      <c r="G28" s="104"/>
    </row>
    <row r="29" spans="1:8" ht="20.100000000000001" customHeight="1" x14ac:dyDescent="0.25">
      <c r="A29" s="104"/>
      <c r="B29" s="104"/>
      <c r="C29" s="104"/>
      <c r="D29" s="104"/>
      <c r="E29" s="104"/>
      <c r="F29" s="104"/>
      <c r="G29" s="104"/>
    </row>
    <row r="30" spans="1:8" ht="20.100000000000001" customHeight="1" x14ac:dyDescent="0.25">
      <c r="A30" s="104"/>
      <c r="B30" s="104"/>
      <c r="C30" s="104"/>
      <c r="D30" s="104"/>
      <c r="E30" s="104"/>
      <c r="F30" s="104"/>
      <c r="G30" s="104"/>
    </row>
    <row r="31" spans="1:8" ht="20.100000000000001" customHeight="1" x14ac:dyDescent="0.25">
      <c r="A31" s="104"/>
      <c r="B31" s="104"/>
      <c r="C31" s="104"/>
      <c r="D31" s="104"/>
      <c r="E31" s="104"/>
      <c r="F31" s="104"/>
      <c r="G31" s="104"/>
    </row>
    <row r="32" spans="1:8" ht="20.100000000000001" customHeight="1" x14ac:dyDescent="0.25">
      <c r="A32" s="104"/>
      <c r="B32" s="104"/>
      <c r="C32" s="104"/>
      <c r="D32" s="104"/>
      <c r="E32" s="104"/>
      <c r="F32" s="104"/>
      <c r="G32" s="104"/>
    </row>
    <row r="33" spans="1:7" ht="20.100000000000001" customHeight="1" x14ac:dyDescent="0.25">
      <c r="A33" s="104"/>
      <c r="B33" s="104"/>
      <c r="C33" s="104"/>
      <c r="D33" s="104"/>
      <c r="E33" s="104"/>
      <c r="F33" s="104"/>
      <c r="G33" s="104"/>
    </row>
    <row r="34" spans="1:7" ht="20.100000000000001" customHeight="1" x14ac:dyDescent="0.25">
      <c r="A34" s="104"/>
      <c r="B34" s="104"/>
      <c r="C34" s="104"/>
      <c r="D34" s="104"/>
      <c r="E34" s="104"/>
      <c r="F34" s="104"/>
      <c r="G34" s="104"/>
    </row>
    <row r="35" spans="1:7" ht="20.100000000000001" customHeight="1" x14ac:dyDescent="0.25">
      <c r="A35" s="104"/>
      <c r="B35" s="104"/>
      <c r="C35" s="104"/>
      <c r="D35" s="104"/>
      <c r="E35" s="104"/>
      <c r="F35" s="104"/>
      <c r="G35" s="104"/>
    </row>
    <row r="36" spans="1:7" ht="20.100000000000001" customHeight="1" x14ac:dyDescent="0.25">
      <c r="A36" s="104"/>
      <c r="B36" s="104"/>
      <c r="C36" s="104"/>
      <c r="D36" s="104"/>
      <c r="E36" s="104"/>
      <c r="F36" s="104"/>
      <c r="G36" s="104"/>
    </row>
  </sheetData>
  <sortState xmlns:xlrd2="http://schemas.microsoft.com/office/spreadsheetml/2017/richdata2" ref="A2:H36">
    <sortCondition ref="A2:A36"/>
    <sortCondition ref="G2:G36"/>
  </sortState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7C7AE-ED61-42C1-90E4-AFC5EC18CC38}">
  <dimension ref="A1:D17"/>
  <sheetViews>
    <sheetView workbookViewId="0">
      <selection activeCell="C22" sqref="C22"/>
    </sheetView>
  </sheetViews>
  <sheetFormatPr defaultRowHeight="15" x14ac:dyDescent="0.25"/>
  <sheetData>
    <row r="1" spans="1:4" x14ac:dyDescent="0.25">
      <c r="A1" t="s">
        <v>207</v>
      </c>
      <c r="B1" t="s">
        <v>208</v>
      </c>
      <c r="C1" t="s">
        <v>104</v>
      </c>
      <c r="D1" t="s">
        <v>349</v>
      </c>
    </row>
    <row r="2" spans="1:4" x14ac:dyDescent="0.25">
      <c r="A2" t="s">
        <v>283</v>
      </c>
      <c r="B2">
        <v>38.35</v>
      </c>
      <c r="C2" t="s">
        <v>107</v>
      </c>
      <c r="D2">
        <v>10</v>
      </c>
    </row>
    <row r="3" spans="1:4" x14ac:dyDescent="0.25">
      <c r="A3" t="s">
        <v>677</v>
      </c>
      <c r="B3">
        <v>40.06</v>
      </c>
      <c r="C3" t="s">
        <v>107</v>
      </c>
      <c r="D3">
        <v>9</v>
      </c>
    </row>
    <row r="4" spans="1:4" x14ac:dyDescent="0.25">
      <c r="A4" t="s">
        <v>217</v>
      </c>
      <c r="B4">
        <v>43.44</v>
      </c>
      <c r="C4" t="s">
        <v>110</v>
      </c>
      <c r="D4">
        <v>10</v>
      </c>
    </row>
    <row r="5" spans="1:4" x14ac:dyDescent="0.25">
      <c r="A5" t="s">
        <v>678</v>
      </c>
      <c r="B5">
        <v>40.32</v>
      </c>
      <c r="C5">
        <v>1</v>
      </c>
      <c r="D5">
        <v>10</v>
      </c>
    </row>
    <row r="6" spans="1:4" x14ac:dyDescent="0.25">
      <c r="A6" t="s">
        <v>679</v>
      </c>
      <c r="B6">
        <v>43</v>
      </c>
      <c r="C6">
        <v>1</v>
      </c>
      <c r="D6">
        <v>9</v>
      </c>
    </row>
    <row r="7" spans="1:4" x14ac:dyDescent="0.25">
      <c r="A7" t="s">
        <v>214</v>
      </c>
      <c r="B7">
        <v>46.08</v>
      </c>
      <c r="C7">
        <v>1</v>
      </c>
      <c r="D7">
        <v>8</v>
      </c>
    </row>
    <row r="8" spans="1:4" x14ac:dyDescent="0.25">
      <c r="A8" t="s">
        <v>661</v>
      </c>
      <c r="B8">
        <v>48.25</v>
      </c>
      <c r="C8">
        <v>2</v>
      </c>
      <c r="D8">
        <v>10</v>
      </c>
    </row>
    <row r="9" spans="1:4" x14ac:dyDescent="0.25">
      <c r="A9" t="s">
        <v>222</v>
      </c>
      <c r="B9">
        <v>48.46</v>
      </c>
      <c r="C9">
        <v>2</v>
      </c>
      <c r="D9">
        <v>9</v>
      </c>
    </row>
    <row r="10" spans="1:4" x14ac:dyDescent="0.25">
      <c r="A10" t="s">
        <v>524</v>
      </c>
      <c r="B10">
        <v>52.54</v>
      </c>
      <c r="C10">
        <v>2</v>
      </c>
      <c r="D10">
        <v>8</v>
      </c>
    </row>
    <row r="11" spans="1:4" x14ac:dyDescent="0.25">
      <c r="A11" t="s">
        <v>309</v>
      </c>
      <c r="B11">
        <v>47.56</v>
      </c>
      <c r="C11">
        <v>3</v>
      </c>
      <c r="D11">
        <v>10</v>
      </c>
    </row>
    <row r="12" spans="1:4" x14ac:dyDescent="0.25">
      <c r="A12" t="s">
        <v>663</v>
      </c>
      <c r="B12">
        <v>54.58</v>
      </c>
      <c r="C12">
        <v>3</v>
      </c>
      <c r="D12">
        <v>9</v>
      </c>
    </row>
    <row r="13" spans="1:4" x14ac:dyDescent="0.25">
      <c r="A13" t="s">
        <v>223</v>
      </c>
      <c r="B13">
        <v>58.43</v>
      </c>
      <c r="C13">
        <v>3</v>
      </c>
      <c r="D13">
        <v>8</v>
      </c>
    </row>
    <row r="14" spans="1:4" x14ac:dyDescent="0.25">
      <c r="A14" t="s">
        <v>227</v>
      </c>
      <c r="B14">
        <v>63.48</v>
      </c>
      <c r="C14">
        <v>4</v>
      </c>
      <c r="D14">
        <v>10</v>
      </c>
    </row>
    <row r="15" spans="1:4" x14ac:dyDescent="0.25">
      <c r="A15" t="s">
        <v>604</v>
      </c>
      <c r="B15">
        <v>76.14</v>
      </c>
      <c r="C15">
        <v>4</v>
      </c>
      <c r="D15">
        <v>9</v>
      </c>
    </row>
    <row r="16" spans="1:4" x14ac:dyDescent="0.25">
      <c r="A16" t="s">
        <v>680</v>
      </c>
      <c r="B16">
        <v>40.01</v>
      </c>
      <c r="C16" t="s">
        <v>213</v>
      </c>
    </row>
    <row r="17" spans="1:3" x14ac:dyDescent="0.25">
      <c r="A17" t="s">
        <v>328</v>
      </c>
      <c r="B17">
        <v>50</v>
      </c>
      <c r="C17" t="s">
        <v>213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CD624-CE6E-4BA1-97EE-76EB0823719D}">
  <dimension ref="A1:R20"/>
  <sheetViews>
    <sheetView workbookViewId="0">
      <selection activeCell="D13" sqref="D13"/>
    </sheetView>
  </sheetViews>
  <sheetFormatPr defaultRowHeight="15" x14ac:dyDescent="0.25"/>
  <cols>
    <col min="1" max="1" width="16.28515625" customWidth="1"/>
    <col min="2" max="3" width="9.140625" style="111"/>
    <col min="9" max="9" width="25.42578125" customWidth="1"/>
  </cols>
  <sheetData>
    <row r="1" spans="1:18" s="2" customFormat="1" x14ac:dyDescent="0.25">
      <c r="B1" s="155" t="s">
        <v>655</v>
      </c>
      <c r="C1" s="155" t="s">
        <v>104</v>
      </c>
      <c r="D1" s="2" t="s">
        <v>349</v>
      </c>
      <c r="J1" s="2">
        <v>12345678</v>
      </c>
    </row>
    <row r="2" spans="1:18" x14ac:dyDescent="0.25">
      <c r="A2" t="s">
        <v>214</v>
      </c>
      <c r="B2" s="111" t="s">
        <v>673</v>
      </c>
      <c r="C2" s="111">
        <v>1</v>
      </c>
    </row>
    <row r="3" spans="1:18" x14ac:dyDescent="0.25">
      <c r="A3" t="s">
        <v>222</v>
      </c>
      <c r="B3" s="111" t="s">
        <v>673</v>
      </c>
      <c r="C3" s="111">
        <v>2</v>
      </c>
    </row>
    <row r="4" spans="1:18" x14ac:dyDescent="0.25">
      <c r="A4" t="s">
        <v>223</v>
      </c>
      <c r="B4" s="111" t="s">
        <v>673</v>
      </c>
      <c r="C4" s="111">
        <v>3</v>
      </c>
      <c r="H4" s="104">
        <v>2.15</v>
      </c>
      <c r="I4" s="104" t="s">
        <v>210</v>
      </c>
      <c r="J4" s="104">
        <v>6</v>
      </c>
      <c r="K4" s="104">
        <v>61.28</v>
      </c>
      <c r="L4" s="159">
        <v>10</v>
      </c>
      <c r="M4" s="104" t="s">
        <v>682</v>
      </c>
      <c r="N4" s="109">
        <v>1</v>
      </c>
      <c r="P4" t="s">
        <v>684</v>
      </c>
      <c r="Q4" t="s">
        <v>160</v>
      </c>
      <c r="R4" t="s">
        <v>685</v>
      </c>
    </row>
    <row r="5" spans="1:18" x14ac:dyDescent="0.25">
      <c r="A5" t="s">
        <v>663</v>
      </c>
      <c r="B5" s="111" t="s">
        <v>673</v>
      </c>
      <c r="C5" s="111">
        <v>3</v>
      </c>
      <c r="H5" s="104"/>
      <c r="I5" s="104" t="s">
        <v>212</v>
      </c>
      <c r="J5" s="104">
        <v>5</v>
      </c>
      <c r="K5" s="104">
        <v>66.2</v>
      </c>
      <c r="M5" s="104"/>
      <c r="N5">
        <v>3</v>
      </c>
      <c r="P5" t="s">
        <v>686</v>
      </c>
      <c r="Q5" t="s">
        <v>4</v>
      </c>
      <c r="R5" t="s">
        <v>21</v>
      </c>
    </row>
    <row r="6" spans="1:18" x14ac:dyDescent="0.25">
      <c r="A6" t="s">
        <v>662</v>
      </c>
      <c r="B6" s="111" t="s">
        <v>673</v>
      </c>
      <c r="C6" s="111">
        <v>3</v>
      </c>
      <c r="H6" s="104"/>
      <c r="I6" s="104" t="s">
        <v>214</v>
      </c>
      <c r="J6" s="104">
        <v>4</v>
      </c>
      <c r="K6" s="104">
        <v>61.66</v>
      </c>
      <c r="M6" s="104"/>
      <c r="N6">
        <v>2</v>
      </c>
      <c r="P6" t="s">
        <v>54</v>
      </c>
      <c r="Q6" t="s">
        <v>112</v>
      </c>
      <c r="R6" t="s">
        <v>22</v>
      </c>
    </row>
    <row r="7" spans="1:18" x14ac:dyDescent="0.25">
      <c r="A7" t="s">
        <v>604</v>
      </c>
      <c r="B7" s="111" t="s">
        <v>673</v>
      </c>
      <c r="C7" s="111">
        <v>4</v>
      </c>
      <c r="H7" s="104"/>
      <c r="I7" s="104"/>
      <c r="J7" s="104"/>
      <c r="K7" s="104"/>
      <c r="L7" s="104"/>
      <c r="M7" s="104"/>
      <c r="P7" t="s">
        <v>75</v>
      </c>
      <c r="Q7" t="s">
        <v>90</v>
      </c>
      <c r="R7" t="s">
        <v>138</v>
      </c>
    </row>
    <row r="8" spans="1:18" x14ac:dyDescent="0.25">
      <c r="A8" t="s">
        <v>227</v>
      </c>
      <c r="B8" s="111" t="s">
        <v>673</v>
      </c>
      <c r="C8" s="111">
        <v>4</v>
      </c>
      <c r="H8" s="104">
        <v>2.2999999999999998</v>
      </c>
      <c r="I8" s="104" t="s">
        <v>217</v>
      </c>
      <c r="J8" s="104">
        <v>4</v>
      </c>
      <c r="K8" s="104">
        <v>85.54</v>
      </c>
      <c r="L8" s="104">
        <v>10</v>
      </c>
      <c r="M8" s="104" t="s">
        <v>683</v>
      </c>
      <c r="N8" s="109">
        <v>7</v>
      </c>
    </row>
    <row r="9" spans="1:18" x14ac:dyDescent="0.25">
      <c r="A9" t="s">
        <v>681</v>
      </c>
      <c r="B9" s="111" t="s">
        <v>673</v>
      </c>
      <c r="C9" s="111" t="s">
        <v>213</v>
      </c>
      <c r="H9" s="104"/>
      <c r="I9" s="104" t="s">
        <v>681</v>
      </c>
      <c r="J9" s="104">
        <v>6</v>
      </c>
      <c r="K9" s="104">
        <v>76.75</v>
      </c>
      <c r="L9" s="104"/>
      <c r="M9" s="104"/>
      <c r="N9">
        <v>4</v>
      </c>
      <c r="P9" t="s">
        <v>687</v>
      </c>
      <c r="Q9" t="s">
        <v>687</v>
      </c>
      <c r="R9">
        <v>1</v>
      </c>
    </row>
    <row r="10" spans="1:18" x14ac:dyDescent="0.25">
      <c r="A10" t="s">
        <v>212</v>
      </c>
      <c r="B10" s="111" t="s">
        <v>673</v>
      </c>
      <c r="C10" s="111" t="s">
        <v>213</v>
      </c>
      <c r="H10" s="104"/>
      <c r="I10" s="104" t="s">
        <v>222</v>
      </c>
      <c r="J10" s="104">
        <v>5</v>
      </c>
      <c r="K10" s="104">
        <v>80.64</v>
      </c>
      <c r="L10" s="104">
        <v>10</v>
      </c>
      <c r="M10" s="104">
        <v>2</v>
      </c>
      <c r="N10" s="109">
        <v>6</v>
      </c>
    </row>
    <row r="11" spans="1:18" x14ac:dyDescent="0.25">
      <c r="A11" t="s">
        <v>217</v>
      </c>
      <c r="B11" s="111" t="s">
        <v>673</v>
      </c>
      <c r="C11" s="111" t="s">
        <v>110</v>
      </c>
      <c r="H11" s="104"/>
      <c r="I11" s="104"/>
      <c r="J11" s="104"/>
      <c r="K11" s="104"/>
      <c r="L11" s="104"/>
      <c r="M11" s="104"/>
    </row>
    <row r="12" spans="1:18" x14ac:dyDescent="0.25">
      <c r="A12" t="s">
        <v>210</v>
      </c>
      <c r="B12" s="111" t="s">
        <v>673</v>
      </c>
      <c r="C12" s="111" t="s">
        <v>107</v>
      </c>
      <c r="H12" s="104">
        <v>2.4500000000000002</v>
      </c>
      <c r="I12" s="104" t="s">
        <v>604</v>
      </c>
      <c r="J12" s="104">
        <v>4</v>
      </c>
      <c r="K12" s="104">
        <v>93.67</v>
      </c>
      <c r="L12" s="104">
        <v>9</v>
      </c>
      <c r="M12" s="104">
        <v>4</v>
      </c>
      <c r="N12" s="109">
        <v>10</v>
      </c>
    </row>
    <row r="13" spans="1:18" x14ac:dyDescent="0.25">
      <c r="H13" s="104"/>
      <c r="I13" s="104" t="s">
        <v>227</v>
      </c>
      <c r="J13" s="104">
        <v>5</v>
      </c>
      <c r="K13" s="104">
        <v>92.06</v>
      </c>
      <c r="L13" s="104">
        <v>10</v>
      </c>
      <c r="M13" s="104">
        <v>4</v>
      </c>
      <c r="N13" s="109">
        <v>9</v>
      </c>
    </row>
    <row r="14" spans="1:18" x14ac:dyDescent="0.25">
      <c r="H14" s="104"/>
      <c r="I14" s="104"/>
      <c r="J14" s="104"/>
      <c r="K14" s="104"/>
      <c r="L14" s="104"/>
      <c r="M14" s="104"/>
    </row>
    <row r="15" spans="1:18" x14ac:dyDescent="0.25">
      <c r="H15" s="104"/>
      <c r="I15" s="104"/>
      <c r="J15" s="104"/>
      <c r="K15" s="104"/>
      <c r="L15" s="104"/>
      <c r="M15" s="104"/>
    </row>
    <row r="16" spans="1:18" x14ac:dyDescent="0.25">
      <c r="H16" s="104">
        <v>3</v>
      </c>
      <c r="I16" s="104" t="s">
        <v>223</v>
      </c>
      <c r="J16" s="104">
        <v>6</v>
      </c>
      <c r="K16" s="104">
        <v>79.92</v>
      </c>
      <c r="L16" s="104">
        <v>10</v>
      </c>
      <c r="M16" s="104">
        <v>3</v>
      </c>
      <c r="N16" s="109">
        <v>5</v>
      </c>
    </row>
    <row r="17" spans="8:14" x14ac:dyDescent="0.25">
      <c r="H17" s="104"/>
      <c r="I17" s="104" t="s">
        <v>663</v>
      </c>
      <c r="J17" s="104">
        <v>5</v>
      </c>
      <c r="K17" s="104">
        <v>89.25</v>
      </c>
      <c r="L17" s="104">
        <v>9</v>
      </c>
      <c r="M17" s="104">
        <v>3</v>
      </c>
      <c r="N17" s="109">
        <v>8</v>
      </c>
    </row>
    <row r="18" spans="8:14" x14ac:dyDescent="0.25">
      <c r="H18" s="104"/>
      <c r="I18" s="104" t="s">
        <v>662</v>
      </c>
      <c r="J18" s="104">
        <v>4</v>
      </c>
      <c r="K18" s="104">
        <v>141.6</v>
      </c>
      <c r="L18" s="104">
        <v>8</v>
      </c>
      <c r="M18" s="104">
        <v>3</v>
      </c>
      <c r="N18" s="110">
        <v>11</v>
      </c>
    </row>
    <row r="19" spans="8:14" x14ac:dyDescent="0.25">
      <c r="H19" s="104"/>
      <c r="I19" s="104" t="s">
        <v>75</v>
      </c>
      <c r="J19" s="104"/>
      <c r="K19" s="104"/>
      <c r="L19" s="104"/>
      <c r="M19" s="104"/>
      <c r="N19" s="110">
        <v>12</v>
      </c>
    </row>
    <row r="20" spans="8:14" x14ac:dyDescent="0.25">
      <c r="H20" s="104"/>
      <c r="I20" s="104"/>
      <c r="J20" s="104"/>
      <c r="K20" s="104"/>
      <c r="L20" s="104"/>
      <c r="M20" s="104"/>
    </row>
  </sheetData>
  <sortState xmlns:xlrd2="http://schemas.microsoft.com/office/spreadsheetml/2017/richdata2" ref="A2:D12">
    <sortCondition ref="C2:C12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Standings</vt:lpstr>
      <vt:lpstr>Old Monks</vt:lpstr>
      <vt:lpstr>Darlington Trail</vt:lpstr>
      <vt:lpstr>Thirsk</vt:lpstr>
      <vt:lpstr>Hartlepool</vt:lpstr>
      <vt:lpstr>Pizza Trail</vt:lpstr>
      <vt:lpstr>Blaydon</vt:lpstr>
      <vt:lpstr>Pitstop</vt:lpstr>
      <vt:lpstr>400m</vt:lpstr>
      <vt:lpstr>Coxhoe</vt:lpstr>
      <vt:lpstr>Standings!Print_Titles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Mr Cakey</cp:lastModifiedBy>
  <cp:lastPrinted>2022-08-20T12:09:20Z</cp:lastPrinted>
  <dcterms:created xsi:type="dcterms:W3CDTF">2017-10-26T18:08:34Z</dcterms:created>
  <dcterms:modified xsi:type="dcterms:W3CDTF">2022-09-26T08:24:20Z</dcterms:modified>
</cp:coreProperties>
</file>