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r P.King\Downloads\"/>
    </mc:Choice>
  </mc:AlternateContent>
  <bookViews>
    <workbookView xWindow="0" yWindow="0" windowWidth="20490" windowHeight="7650"/>
  </bookViews>
  <sheets>
    <sheet name="Mens" sheetId="1" r:id="rId1"/>
    <sheet name="Wome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7" i="1" l="1"/>
  <c r="AG34" i="1"/>
  <c r="L13" i="2"/>
  <c r="AF13" i="2" s="1"/>
  <c r="L12" i="2"/>
  <c r="AF12" i="2" s="1"/>
  <c r="AG28" i="1"/>
  <c r="L42" i="2"/>
  <c r="AF42" i="2" s="1"/>
  <c r="AF41" i="2"/>
  <c r="L9" i="2"/>
  <c r="AF9" i="2" s="1"/>
  <c r="AG9" i="1"/>
  <c r="AG37" i="1"/>
  <c r="AG18" i="1"/>
  <c r="AG24" i="1"/>
  <c r="AG43" i="1"/>
  <c r="L30" i="2"/>
  <c r="AF30" i="2" s="1"/>
  <c r="AG11" i="1"/>
  <c r="AG27" i="1"/>
  <c r="L24" i="2"/>
  <c r="AF24" i="2" s="1"/>
  <c r="L28" i="2"/>
  <c r="AF28" i="2" s="1"/>
  <c r="AG26" i="1"/>
  <c r="AG10" i="1"/>
  <c r="AG42" i="1"/>
  <c r="AG41" i="1"/>
  <c r="AF40" i="2"/>
  <c r="AF39" i="2"/>
  <c r="AG4" i="1"/>
  <c r="AG5" i="1"/>
  <c r="AG6" i="1"/>
  <c r="AG8" i="1"/>
  <c r="AG12" i="1"/>
  <c r="AG13" i="1"/>
  <c r="AG14" i="1"/>
  <c r="AG15" i="1"/>
  <c r="AG16" i="1"/>
  <c r="AG17" i="1"/>
  <c r="AG19" i="1"/>
  <c r="AG20" i="1"/>
  <c r="AG21" i="1"/>
  <c r="AG22" i="1"/>
  <c r="AG23" i="1"/>
  <c r="AG25" i="1"/>
  <c r="AG29" i="1"/>
  <c r="AG30" i="1"/>
  <c r="AG31" i="1"/>
  <c r="AG32" i="1"/>
  <c r="AG33" i="1"/>
  <c r="AG35" i="1"/>
  <c r="AG36" i="1"/>
  <c r="AG38" i="1"/>
  <c r="AG39" i="1"/>
  <c r="AG40" i="1"/>
  <c r="AF8" i="2"/>
  <c r="AF14" i="2"/>
  <c r="AF15" i="2"/>
  <c r="AF16" i="2"/>
  <c r="AF17" i="2"/>
  <c r="AF18" i="2"/>
  <c r="AF19" i="2"/>
  <c r="AF20" i="2"/>
  <c r="AF21" i="2"/>
  <c r="AF22" i="2"/>
  <c r="AF23" i="2"/>
  <c r="AF25" i="2"/>
  <c r="AF26" i="2"/>
  <c r="AF27" i="2"/>
  <c r="AF29" i="2"/>
  <c r="AF31" i="2"/>
  <c r="AF32" i="2"/>
  <c r="AF33" i="2"/>
  <c r="AF34" i="2"/>
  <c r="AF35" i="2"/>
  <c r="AF36" i="2"/>
  <c r="AF37" i="2"/>
  <c r="AF38" i="2"/>
  <c r="AF11" i="2"/>
  <c r="AF6" i="2"/>
  <c r="AF7" i="2"/>
  <c r="AF10" i="2"/>
</calcChain>
</file>

<file path=xl/sharedStrings.xml><?xml version="1.0" encoding="utf-8"?>
<sst xmlns="http://schemas.openxmlformats.org/spreadsheetml/2006/main" count="214" uniqueCount="125">
  <si>
    <t>DOB</t>
  </si>
  <si>
    <t>Age Cat</t>
  </si>
  <si>
    <t>Loftus</t>
  </si>
  <si>
    <t>Fay Uphill</t>
  </si>
  <si>
    <t>Emma Featherstone</t>
  </si>
  <si>
    <t xml:space="preserve">Rosie Warnett </t>
  </si>
  <si>
    <t>F40</t>
  </si>
  <si>
    <t>Sadie Abel</t>
  </si>
  <si>
    <t>Sue Dobson</t>
  </si>
  <si>
    <t>Victoria Fawcett</t>
  </si>
  <si>
    <t>Georgina Letts</t>
  </si>
  <si>
    <t>Name</t>
  </si>
  <si>
    <t>Chris Lines</t>
  </si>
  <si>
    <t>Mil Walton</t>
  </si>
  <si>
    <t>Declan Munnelly</t>
  </si>
  <si>
    <t>Matthew Cooke</t>
  </si>
  <si>
    <t>Rory Letts</t>
  </si>
  <si>
    <t>Andrew Featherstone</t>
  </si>
  <si>
    <t>Ian Spencer</t>
  </si>
  <si>
    <t>David Walker</t>
  </si>
  <si>
    <t>M50</t>
  </si>
  <si>
    <t>M45</t>
  </si>
  <si>
    <t>M55</t>
  </si>
  <si>
    <t>U18</t>
  </si>
  <si>
    <t>M40</t>
  </si>
  <si>
    <t>M60</t>
  </si>
  <si>
    <t>Senior</t>
  </si>
  <si>
    <t>F55</t>
  </si>
  <si>
    <t>F50</t>
  </si>
  <si>
    <t>Saltwell</t>
  </si>
  <si>
    <t>Justin Cox</t>
  </si>
  <si>
    <t>Peter Milburn</t>
  </si>
  <si>
    <t>David Coxon</t>
  </si>
  <si>
    <t>22/7./1959</t>
  </si>
  <si>
    <t>Susan Milburn</t>
  </si>
  <si>
    <t>F65</t>
  </si>
  <si>
    <t>NY PR</t>
  </si>
  <si>
    <t>Mark Raine</t>
  </si>
  <si>
    <t>Chris Ward</t>
  </si>
  <si>
    <t>Marie Walker</t>
  </si>
  <si>
    <t>Trina Price</t>
  </si>
  <si>
    <t>Beth Raine</t>
  </si>
  <si>
    <t>Jennifer Chaytor</t>
  </si>
  <si>
    <t>Helen Letts</t>
  </si>
  <si>
    <t>F60</t>
  </si>
  <si>
    <t>Sherman XC</t>
  </si>
  <si>
    <t>Newcastle 10k</t>
  </si>
  <si>
    <t>Sam Foreman</t>
  </si>
  <si>
    <t>Tom Hearmon</t>
  </si>
  <si>
    <t>Paul Cowell</t>
  </si>
  <si>
    <t xml:space="preserve">Senior </t>
  </si>
  <si>
    <t>Paula Bayles</t>
  </si>
  <si>
    <t>Abbie Walker</t>
  </si>
  <si>
    <t>NE XC</t>
  </si>
  <si>
    <t>Jane Spink</t>
  </si>
  <si>
    <t>Chris Hearmon</t>
  </si>
  <si>
    <t>Lisa Darby</t>
  </si>
  <si>
    <t>Abi Hearmon</t>
  </si>
  <si>
    <t>F45</t>
  </si>
  <si>
    <t>Northern XC</t>
  </si>
  <si>
    <t>Paula Warwick</t>
  </si>
  <si>
    <t>Tracy Henderson</t>
  </si>
  <si>
    <t>Enya Killen</t>
  </si>
  <si>
    <t>Anna Haycock</t>
  </si>
  <si>
    <t>Suart Ord</t>
  </si>
  <si>
    <t>Roger Whitehill</t>
  </si>
  <si>
    <t>Ben Smale</t>
  </si>
  <si>
    <t>John Haycock</t>
  </si>
  <si>
    <t>Stuart Park</t>
  </si>
  <si>
    <t>Peter Summerbell</t>
  </si>
  <si>
    <t>David Porter</t>
  </si>
  <si>
    <t>Old Monks</t>
  </si>
  <si>
    <t>Kathryn Forster</t>
  </si>
  <si>
    <t>Alexandra Morcrop-Brown</t>
  </si>
  <si>
    <t>Clair Walker</t>
  </si>
  <si>
    <t>Callum Darby</t>
  </si>
  <si>
    <t>Peter Jarps</t>
  </si>
  <si>
    <t>Johnpaul Scott</t>
  </si>
  <si>
    <t>Gary Forster</t>
  </si>
  <si>
    <t>Column2</t>
  </si>
  <si>
    <t xml:space="preserve">Total Points </t>
  </si>
  <si>
    <t>Derwent Reservoir</t>
  </si>
  <si>
    <t>Croft</t>
  </si>
  <si>
    <t>New Marske Coast</t>
  </si>
  <si>
    <t>Alnwick XC</t>
  </si>
  <si>
    <t>Julia Atkinson-Tait</t>
  </si>
  <si>
    <t>Janet Main</t>
  </si>
  <si>
    <t>Hartlepool Marina 5m</t>
  </si>
  <si>
    <t xml:space="preserve">Washington 10k </t>
  </si>
  <si>
    <t>Locke Park 5m</t>
  </si>
  <si>
    <t>Pier2Pier</t>
  </si>
  <si>
    <t>MR Lord Stones 5k</t>
  </si>
  <si>
    <t>Newburn River Run</t>
  </si>
  <si>
    <t>Willow Minor</t>
  </si>
  <si>
    <t>Durham Coastal</t>
  </si>
  <si>
    <t>Hanging stone leap</t>
  </si>
  <si>
    <t>Darlington 10k</t>
  </si>
  <si>
    <t>Middlesbrough 10k</t>
  </si>
  <si>
    <t>Redcar half</t>
  </si>
  <si>
    <t>Richmond 10k</t>
  </si>
  <si>
    <t>Northumberland Castles half</t>
  </si>
  <si>
    <t>Hamsterley 10m</t>
  </si>
  <si>
    <t>Gibside Fruir Bowl</t>
  </si>
  <si>
    <t>Mark Chapman</t>
  </si>
  <si>
    <t>Pete King</t>
  </si>
  <si>
    <t>MR Lordstones 5k</t>
  </si>
  <si>
    <t>Durham Coasta half</t>
  </si>
  <si>
    <t>Johnathan Wallace</t>
  </si>
  <si>
    <t>Sam Rudd</t>
  </si>
  <si>
    <t>Sarah Maloney</t>
  </si>
  <si>
    <t>Harriert Morris</t>
  </si>
  <si>
    <t>Sarah Craggs</t>
  </si>
  <si>
    <t>Andrew Swinbank</t>
  </si>
  <si>
    <t>Aidan Maloney</t>
  </si>
  <si>
    <t>Robert Spink</t>
  </si>
  <si>
    <t>Alistair Brown</t>
  </si>
  <si>
    <t>Claire Lee</t>
  </si>
  <si>
    <t>Harrier Coxon</t>
  </si>
  <si>
    <t>Ray Carmichael</t>
  </si>
  <si>
    <t>Shelley Hooper</t>
  </si>
  <si>
    <t>Catriona Miller</t>
  </si>
  <si>
    <t>Rebecca Dunn</t>
  </si>
  <si>
    <t>Andrew Malcolm</t>
  </si>
  <si>
    <t>Thornley XC</t>
  </si>
  <si>
    <t>David Bentley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</si>
</sst>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33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0" borderId="0" xfId="0" applyNumberFormat="1"/>
    <xf numFmtId="0" fontId="0" fillId="2" borderId="0" xfId="0" applyFill="1"/>
    <xf numFmtId="14" fontId="0" fillId="2" borderId="0" xfId="0" applyNumberFormat="1" applyFill="1"/>
    <xf numFmtId="0" fontId="0" fillId="3" borderId="0" xfId="0" applyFill="1"/>
    <xf numFmtId="14" fontId="0" fillId="3" borderId="0" xfId="0" applyNumberFormat="1" applyFill="1"/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0" fontId="0" fillId="6" borderId="0" xfId="0" applyFill="1"/>
    <xf numFmtId="14" fontId="0" fillId="6" borderId="0" xfId="0" applyNumberFormat="1" applyFill="1"/>
    <xf numFmtId="0" fontId="0" fillId="7" borderId="0" xfId="0" applyFill="1"/>
    <xf numFmtId="14" fontId="0" fillId="7" borderId="0" xfId="0" applyNumberFormat="1" applyFill="1"/>
    <xf numFmtId="0" fontId="1" fillId="6" borderId="0" xfId="0" applyFont="1" applyFill="1"/>
    <xf numFmtId="14" fontId="1" fillId="6" borderId="0" xfId="0" applyNumberFormat="1" applyFont="1" applyFill="1"/>
    <xf numFmtId="0" fontId="0" fillId="8" borderId="0" xfId="0" applyFill="1"/>
    <xf numFmtId="0" fontId="0" fillId="0" borderId="0" xfId="0" applyAlignment="1">
      <alignment horizontal="left"/>
    </xf>
    <xf numFmtId="0" fontId="0" fillId="9" borderId="0" xfId="0" applyFill="1"/>
    <xf numFmtId="14" fontId="0" fillId="9" borderId="0" xfId="0" applyNumberFormat="1" applyFill="1"/>
    <xf numFmtId="0" fontId="0" fillId="9" borderId="0" xfId="0" applyFill="1" applyAlignment="1">
      <alignment horizontal="left"/>
    </xf>
    <xf numFmtId="14" fontId="0" fillId="9" borderId="0" xfId="0" applyNumberFormat="1" applyFill="1" applyAlignment="1">
      <alignment horizontal="left"/>
    </xf>
    <xf numFmtId="0" fontId="0" fillId="8" borderId="0" xfId="0" applyFill="1" applyAlignment="1">
      <alignment horizontal="left"/>
    </xf>
    <xf numFmtId="14" fontId="0" fillId="8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left"/>
    </xf>
    <xf numFmtId="0" fontId="0" fillId="5" borderId="0" xfId="0" applyFill="1" applyAlignment="1">
      <alignment horizontal="left"/>
    </xf>
    <xf numFmtId="14" fontId="0" fillId="5" borderId="0" xfId="0" applyNumberFormat="1" applyFill="1" applyAlignment="1">
      <alignment horizontal="left"/>
    </xf>
    <xf numFmtId="14" fontId="0" fillId="3" borderId="0" xfId="0" applyNumberFormat="1" applyFill="1" applyAlignment="1">
      <alignment horizontal="left"/>
    </xf>
    <xf numFmtId="0" fontId="0" fillId="3" borderId="0" xfId="0" applyFill="1" applyAlignment="1">
      <alignment horizontal="left"/>
    </xf>
    <xf numFmtId="0" fontId="0" fillId="7" borderId="0" xfId="0" applyFill="1" applyAlignment="1">
      <alignment horizontal="left"/>
    </xf>
    <xf numFmtId="14" fontId="0" fillId="0" borderId="0" xfId="0" applyNumberFormat="1" applyAlignment="1">
      <alignment horizontal="left"/>
    </xf>
    <xf numFmtId="0" fontId="2" fillId="8" borderId="0" xfId="0" applyFont="1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 wrapText="1" readingOrder="1"/>
    </xf>
    <xf numFmtId="0" fontId="6" fillId="0" borderId="0" xfId="0" applyFont="1" applyAlignment="1">
      <alignment vertical="center" wrapText="1" readingOrder="1"/>
    </xf>
    <xf numFmtId="14" fontId="6" fillId="0" borderId="0" xfId="0" applyNumberFormat="1" applyFont="1" applyAlignment="1">
      <alignment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vertical="center" wrapText="1" readingOrder="1"/>
    </xf>
    <xf numFmtId="0" fontId="7" fillId="0" borderId="0" xfId="0" applyFont="1" applyAlignment="1">
      <alignment horizontal="left" vertical="center" wrapText="1" readingOrder="1"/>
    </xf>
    <xf numFmtId="0" fontId="7" fillId="0" borderId="0" xfId="0" applyFont="1"/>
    <xf numFmtId="14" fontId="2" fillId="8" borderId="0" xfId="0" applyNumberFormat="1" applyFont="1" applyFill="1"/>
    <xf numFmtId="0" fontId="8" fillId="0" borderId="0" xfId="0" applyFont="1" applyAlignment="1">
      <alignment vertical="center" wrapText="1" readingOrder="1"/>
    </xf>
    <xf numFmtId="0" fontId="9" fillId="0" borderId="0" xfId="0" applyFont="1" applyAlignment="1">
      <alignment vertical="center" wrapText="1" readingOrder="1"/>
    </xf>
  </cellXfs>
  <cellStyles count="1">
    <cellStyle name="Normal" xfId="0" builtinId="0"/>
  </cellStyles>
  <dxfs count="85"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vertical="center" textRotation="0" wrapText="1" justifyLastLine="0" shrinkToFit="0" readingOrder="1"/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1"/>
      </font>
      <fill>
        <patternFill>
          <bgColor theme="5"/>
        </patternFill>
      </fill>
    </dxf>
    <dxf>
      <font>
        <b/>
        <i val="0"/>
        <color rgb="FFFF0000"/>
      </font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theme="0"/>
      </font>
      <fill>
        <patternFill>
          <bgColor rgb="FF7030A0"/>
        </patternFill>
      </fill>
    </dxf>
    <dxf>
      <font>
        <color rgb="FFFF0000"/>
      </font>
    </dxf>
    <dxf>
      <font>
        <b/>
        <i val="0"/>
        <color rgb="FFFF0000"/>
      </font>
      <fill>
        <patternFill>
          <bgColor theme="2" tint="-0.24994659260841701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9"/>
        </patternFill>
      </fill>
    </dxf>
    <dxf>
      <fill>
        <patternFill patternType="solid">
          <fgColor indexed="64"/>
          <bgColor theme="9"/>
        </patternFill>
      </fill>
    </dxf>
    <dxf>
      <font>
        <b/>
        <i val="0"/>
        <color theme="0"/>
      </font>
      <fill>
        <patternFill>
          <bgColor rgb="FF7030A0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3:AG43" totalsRowShown="0">
  <autoFilter ref="A3:AG43"/>
  <sortState ref="A4:AG40">
    <sortCondition ref="C3:C40"/>
  </sortState>
  <tableColumns count="33">
    <tableColumn id="1" name="Name" dataDxfId="75"/>
    <tableColumn id="2" name="DOB" dataDxfId="74"/>
    <tableColumn id="3" name="Age Cat"/>
    <tableColumn id="4" name="Loftus" dataDxfId="73"/>
    <tableColumn id="5" name="Saltwell" dataDxfId="72"/>
    <tableColumn id="6" name="NE XC" dataDxfId="71"/>
    <tableColumn id="7" name="NY PR" dataDxfId="70"/>
    <tableColumn id="8" name="Sherman XC" dataDxfId="69"/>
    <tableColumn id="9" name="Newcastle 10k" dataDxfId="68"/>
    <tableColumn id="10" name="Northern XC" dataDxfId="67"/>
    <tableColumn id="11" name="Old Monks" dataDxfId="66"/>
    <tableColumn id="12" name="Derwent Reservoir" dataDxfId="65"/>
    <tableColumn id="13" name="Croft" dataDxfId="64"/>
    <tableColumn id="25" name="Alnwick XC" dataDxfId="63"/>
    <tableColumn id="14" name="New Marske Coast" dataDxfId="62"/>
    <tableColumn id="24" name="Hartlepool Marina 5m" dataDxfId="61"/>
    <tableColumn id="15" name="Washington 10k " dataDxfId="60"/>
    <tableColumn id="26" name="Locke Park 5m" dataDxfId="59"/>
    <tableColumn id="16" name="Pier2Pier" dataDxfId="58"/>
    <tableColumn id="27" name="MR Lordstones 5k" dataDxfId="57"/>
    <tableColumn id="17" name="Newburn River Run" dataDxfId="56"/>
    <tableColumn id="28" name="Willow Minor" dataDxfId="55"/>
    <tableColumn id="18" name="Durham Coasta half" dataDxfId="54"/>
    <tableColumn id="29" name="Hanging stone leap" dataDxfId="53"/>
    <tableColumn id="19" name="Darlington 10k" dataDxfId="52"/>
    <tableColumn id="30" name="Middlesbrough 10k" dataDxfId="51"/>
    <tableColumn id="20" name="Redcar half" dataDxfId="50"/>
    <tableColumn id="33" name="Thornley XC" dataDxfId="49"/>
    <tableColumn id="31" name="Richmond 10k" dataDxfId="48"/>
    <tableColumn id="21" name="Northumberland Castles half" dataDxfId="47"/>
    <tableColumn id="32" name="Hamsterley 10m" dataDxfId="46"/>
    <tableColumn id="22" name="Gibside Fruir Bowl" dataDxfId="45"/>
    <tableColumn id="23" name="Total Points " dataDxfId="44">
      <calculatedColumnFormula>SUM(D4:AF4)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5:AF42" totalsRowShown="0" headerRowDxfId="30">
  <autoFilter ref="A5:AF42"/>
  <sortState ref="A6:K38">
    <sortCondition ref="C5:C38"/>
  </sortState>
  <tableColumns count="32">
    <tableColumn id="1" name="Name"/>
    <tableColumn id="2" name="Column2"/>
    <tableColumn id="3" name="Age Cat" dataDxfId="29"/>
    <tableColumn id="4" name="Loftus" dataDxfId="28"/>
    <tableColumn id="5" name="Saltwell" dataDxfId="27"/>
    <tableColumn id="6" name="NE XC" dataDxfId="26"/>
    <tableColumn id="7" name="NY PR" dataDxfId="25"/>
    <tableColumn id="8" name="Sherman XC" dataDxfId="24"/>
    <tableColumn id="9" name="Newcastle 10k" dataDxfId="23"/>
    <tableColumn id="10" name="Northern XC" dataDxfId="22"/>
    <tableColumn id="11" name="Old Monks" dataDxfId="21"/>
    <tableColumn id="12" name="Derwent Reservoir" dataDxfId="20">
      <calculatedColumnFormula>SUM(Table1[[#This Row],[Loftus]:[Old Monks]])</calculatedColumnFormula>
    </tableColumn>
    <tableColumn id="13" name="Croft" dataDxfId="19"/>
    <tableColumn id="14" name="New Marske Coast" dataDxfId="18"/>
    <tableColumn id="22" name="Hartlepool Marina 5m" dataDxfId="17"/>
    <tableColumn id="15" name="Washington 10k " dataDxfId="16"/>
    <tableColumn id="23" name="Locke Park 5m" dataDxfId="15"/>
    <tableColumn id="16" name="Pier2Pier" dataDxfId="14"/>
    <tableColumn id="26" name="MR Lord Stones 5k" dataDxfId="13"/>
    <tableColumn id="17" name="Newburn River Run" dataDxfId="12"/>
    <tableColumn id="27" name="Willow Minor" dataDxfId="11"/>
    <tableColumn id="21" name="Durham Coastal" dataDxfId="10"/>
    <tableColumn id="28" name="Hanging stone leap" dataDxfId="9"/>
    <tableColumn id="20" name="Darlington 10k" dataDxfId="8"/>
    <tableColumn id="29" name="Middlesbrough 10k" dataDxfId="7"/>
    <tableColumn id="18" name="Redcar half" dataDxfId="6"/>
    <tableColumn id="32" name="Thornley XC" dataDxfId="5"/>
    <tableColumn id="30" name="Richmond 10k" dataDxfId="4"/>
    <tableColumn id="25" name="Northumberland Castles half" dataDxfId="3"/>
    <tableColumn id="31" name="Hamsterley 10m" dataDxfId="2"/>
    <tableColumn id="24" name="Gibside Fruir Bowl" dataDxfId="1"/>
    <tableColumn id="19" name="Total Points " dataDxfId="0">
      <calculatedColumnFormula>SUM(D6:Z6)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43"/>
  <sheetViews>
    <sheetView tabSelected="1" workbookViewId="0">
      <pane xSplit="3" ySplit="3" topLeftCell="R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width="17.42578125" customWidth="1"/>
    <col min="2" max="2" width="10.42578125" hidden="1" customWidth="1"/>
    <col min="3" max="3" width="10.42578125" bestFit="1" customWidth="1"/>
    <col min="5" max="5" width="9.28515625" customWidth="1"/>
    <col min="8" max="8" width="10.140625" customWidth="1"/>
    <col min="9" max="9" width="10.7109375" customWidth="1"/>
    <col min="10" max="10" width="9.5703125" customWidth="1"/>
    <col min="11" max="11" width="8.42578125" customWidth="1"/>
    <col min="13" max="14" width="6.140625" customWidth="1"/>
    <col min="15" max="15" width="6.5703125" customWidth="1"/>
    <col min="16" max="16" width="10.5703125" bestFit="1" customWidth="1"/>
    <col min="17" max="17" width="10.85546875" bestFit="1" customWidth="1"/>
    <col min="22" max="22" width="10.85546875" bestFit="1" customWidth="1"/>
  </cols>
  <sheetData>
    <row r="3" spans="1:33" ht="53.1" customHeight="1" x14ac:dyDescent="0.25">
      <c r="A3" s="33" t="s">
        <v>11</v>
      </c>
      <c r="B3" s="33" t="s">
        <v>0</v>
      </c>
      <c r="C3" s="33" t="s">
        <v>1</v>
      </c>
      <c r="D3" s="35" t="s">
        <v>2</v>
      </c>
      <c r="E3" s="35" t="s">
        <v>29</v>
      </c>
      <c r="F3" s="35" t="s">
        <v>53</v>
      </c>
      <c r="G3" s="35" t="s">
        <v>36</v>
      </c>
      <c r="H3" s="35" t="s">
        <v>45</v>
      </c>
      <c r="I3" s="35" t="s">
        <v>46</v>
      </c>
      <c r="J3" s="35" t="s">
        <v>59</v>
      </c>
      <c r="K3" s="35" t="s">
        <v>71</v>
      </c>
      <c r="L3" s="34" t="s">
        <v>81</v>
      </c>
      <c r="M3" s="34" t="s">
        <v>82</v>
      </c>
      <c r="N3" s="34" t="s">
        <v>84</v>
      </c>
      <c r="O3" s="38" t="s">
        <v>83</v>
      </c>
      <c r="P3" s="38" t="s">
        <v>87</v>
      </c>
      <c r="Q3" s="38" t="s">
        <v>88</v>
      </c>
      <c r="R3" s="38" t="s">
        <v>89</v>
      </c>
      <c r="S3" s="38" t="s">
        <v>90</v>
      </c>
      <c r="T3" s="38" t="s">
        <v>105</v>
      </c>
      <c r="U3" s="38" t="s">
        <v>92</v>
      </c>
      <c r="V3" s="38" t="s">
        <v>93</v>
      </c>
      <c r="W3" s="38" t="s">
        <v>106</v>
      </c>
      <c r="X3" s="38" t="s">
        <v>95</v>
      </c>
      <c r="Y3" s="38" t="s">
        <v>96</v>
      </c>
      <c r="Z3" s="38" t="s">
        <v>97</v>
      </c>
      <c r="AA3" s="38" t="s">
        <v>98</v>
      </c>
      <c r="AB3" s="38" t="s">
        <v>123</v>
      </c>
      <c r="AC3" s="38" t="s">
        <v>99</v>
      </c>
      <c r="AD3" s="38" t="s">
        <v>100</v>
      </c>
      <c r="AE3" s="38" t="s">
        <v>101</v>
      </c>
      <c r="AF3" s="38" t="s">
        <v>102</v>
      </c>
      <c r="AG3" s="42" t="s">
        <v>80</v>
      </c>
    </row>
    <row r="4" spans="1:33" x14ac:dyDescent="0.25">
      <c r="A4" s="10" t="s">
        <v>17</v>
      </c>
      <c r="B4" s="11">
        <v>30112</v>
      </c>
      <c r="C4" s="10" t="s">
        <v>24</v>
      </c>
      <c r="D4" s="17">
        <v>5</v>
      </c>
      <c r="E4" s="17"/>
      <c r="F4" s="17"/>
      <c r="G4" s="17">
        <v>5</v>
      </c>
      <c r="H4" s="17"/>
      <c r="I4" s="17"/>
      <c r="J4" s="17">
        <v>5</v>
      </c>
      <c r="K4" s="17">
        <v>5</v>
      </c>
      <c r="L4" s="17"/>
      <c r="M4" s="17"/>
      <c r="N4" s="17"/>
      <c r="O4" s="17"/>
      <c r="P4" s="17">
        <v>5</v>
      </c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>
        <f t="shared" ref="AG4:AG43" si="0">SUM(D4:AF4)</f>
        <v>25</v>
      </c>
    </row>
    <row r="5" spans="1:33" x14ac:dyDescent="0.25">
      <c r="A5" s="14" t="s">
        <v>37</v>
      </c>
      <c r="B5" s="14"/>
      <c r="C5" s="15" t="s">
        <v>24</v>
      </c>
      <c r="D5" s="17"/>
      <c r="E5" s="17"/>
      <c r="F5" s="17"/>
      <c r="G5" s="17">
        <v>8</v>
      </c>
      <c r="H5" s="17"/>
      <c r="I5" s="17"/>
      <c r="J5" s="17"/>
      <c r="K5" s="17"/>
      <c r="L5" s="17"/>
      <c r="M5" s="17">
        <v>9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>
        <f t="shared" si="0"/>
        <v>17</v>
      </c>
    </row>
    <row r="6" spans="1:33" x14ac:dyDescent="0.25">
      <c r="A6" s="10" t="s">
        <v>66</v>
      </c>
      <c r="B6" s="10"/>
      <c r="C6" s="11" t="s">
        <v>24</v>
      </c>
      <c r="D6" s="17"/>
      <c r="E6" s="17"/>
      <c r="F6" s="17"/>
      <c r="G6" s="17"/>
      <c r="H6" s="17"/>
      <c r="I6" s="17"/>
      <c r="J6" s="17">
        <v>5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>
        <v>5</v>
      </c>
      <c r="AC6" s="17"/>
      <c r="AD6" s="17"/>
      <c r="AE6" s="17"/>
      <c r="AF6" s="17"/>
      <c r="AG6" s="17">
        <f t="shared" si="0"/>
        <v>10</v>
      </c>
    </row>
    <row r="7" spans="1:33" x14ac:dyDescent="0.25">
      <c r="A7" s="10" t="s">
        <v>124</v>
      </c>
      <c r="B7" s="4"/>
      <c r="C7" s="11" t="s">
        <v>24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>
        <v>10</v>
      </c>
      <c r="AB7" s="17"/>
      <c r="AC7" s="17"/>
      <c r="AD7" s="17"/>
      <c r="AE7" s="17"/>
      <c r="AF7" s="17"/>
      <c r="AG7" s="17">
        <f t="shared" si="0"/>
        <v>10</v>
      </c>
    </row>
    <row r="8" spans="1:33" x14ac:dyDescent="0.25">
      <c r="A8" s="10" t="s">
        <v>68</v>
      </c>
      <c r="B8" s="10"/>
      <c r="C8" s="11" t="s">
        <v>24</v>
      </c>
      <c r="D8" s="17"/>
      <c r="E8" s="17"/>
      <c r="F8" s="17"/>
      <c r="G8" s="17"/>
      <c r="H8" s="17"/>
      <c r="I8" s="17"/>
      <c r="J8" s="17">
        <v>5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>
        <v>5</v>
      </c>
      <c r="AC8" s="17"/>
      <c r="AD8" s="17"/>
      <c r="AE8" s="17"/>
      <c r="AF8" s="17"/>
      <c r="AG8" s="17">
        <f t="shared" si="0"/>
        <v>10</v>
      </c>
    </row>
    <row r="9" spans="1:33" x14ac:dyDescent="0.25">
      <c r="A9" s="10" t="s">
        <v>115</v>
      </c>
      <c r="B9" s="4"/>
      <c r="C9" s="11" t="s">
        <v>24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>
        <v>9</v>
      </c>
      <c r="X9" s="17"/>
      <c r="Y9" s="17"/>
      <c r="Z9" s="17"/>
      <c r="AA9" s="17">
        <v>7</v>
      </c>
      <c r="AB9" s="17"/>
      <c r="AC9" s="17"/>
      <c r="AD9" s="17"/>
      <c r="AE9" s="17"/>
      <c r="AF9" s="17"/>
      <c r="AG9" s="17">
        <f t="shared" si="0"/>
        <v>16</v>
      </c>
    </row>
    <row r="10" spans="1:33" x14ac:dyDescent="0.25">
      <c r="A10" s="10" t="s">
        <v>103</v>
      </c>
      <c r="B10" s="4"/>
      <c r="C10" s="11" t="s">
        <v>24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>
        <v>6</v>
      </c>
      <c r="Q10" s="17"/>
      <c r="R10" s="17"/>
      <c r="S10" s="17"/>
      <c r="T10" s="17"/>
      <c r="U10" s="17"/>
      <c r="V10" s="17"/>
      <c r="W10" s="17"/>
      <c r="X10" s="17"/>
      <c r="Y10" s="17">
        <v>5</v>
      </c>
      <c r="Z10" s="17">
        <v>6</v>
      </c>
      <c r="AA10" s="17"/>
      <c r="AB10" s="17"/>
      <c r="AC10" s="17"/>
      <c r="AD10" s="17"/>
      <c r="AE10" s="17"/>
      <c r="AF10" s="17"/>
      <c r="AG10" s="17">
        <f t="shared" si="0"/>
        <v>17</v>
      </c>
    </row>
    <row r="11" spans="1:33" x14ac:dyDescent="0.25">
      <c r="A11" s="10" t="s">
        <v>108</v>
      </c>
      <c r="B11" s="4"/>
      <c r="C11" s="11" t="s">
        <v>24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>
        <v>5</v>
      </c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>
        <f t="shared" si="0"/>
        <v>5</v>
      </c>
    </row>
    <row r="12" spans="1:33" x14ac:dyDescent="0.25">
      <c r="A12" s="4" t="s">
        <v>13</v>
      </c>
      <c r="B12" s="5">
        <v>28831</v>
      </c>
      <c r="C12" s="4" t="s">
        <v>21</v>
      </c>
      <c r="D12" s="17">
        <v>9</v>
      </c>
      <c r="E12" s="17"/>
      <c r="F12" s="17">
        <v>5</v>
      </c>
      <c r="G12" s="17"/>
      <c r="H12" s="17"/>
      <c r="I12" s="17"/>
      <c r="J12" s="17">
        <v>5</v>
      </c>
      <c r="K12" s="17">
        <v>7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>
        <v>7</v>
      </c>
      <c r="W12" s="17"/>
      <c r="X12" s="17"/>
      <c r="Y12" s="17"/>
      <c r="Z12" s="17"/>
      <c r="AA12" s="17"/>
      <c r="AB12" s="17">
        <v>5</v>
      </c>
      <c r="AC12" s="17"/>
      <c r="AD12" s="17"/>
      <c r="AE12" s="17"/>
      <c r="AF12" s="17"/>
      <c r="AG12" s="17">
        <f t="shared" si="0"/>
        <v>38</v>
      </c>
    </row>
    <row r="13" spans="1:33" x14ac:dyDescent="0.25">
      <c r="A13" s="4" t="s">
        <v>14</v>
      </c>
      <c r="B13" s="5">
        <v>28773</v>
      </c>
      <c r="C13" s="4" t="s">
        <v>21</v>
      </c>
      <c r="D13" s="17">
        <v>8</v>
      </c>
      <c r="E13" s="17"/>
      <c r="F13" s="17">
        <v>5</v>
      </c>
      <c r="G13" s="17">
        <v>7</v>
      </c>
      <c r="H13" s="17"/>
      <c r="I13" s="17"/>
      <c r="J13" s="17">
        <v>5</v>
      </c>
      <c r="K13" s="17">
        <v>6</v>
      </c>
      <c r="L13" s="17"/>
      <c r="M13" s="17"/>
      <c r="N13" s="17">
        <v>5</v>
      </c>
      <c r="O13" s="17">
        <v>9</v>
      </c>
      <c r="P13" s="17"/>
      <c r="Q13" s="17"/>
      <c r="R13" s="17"/>
      <c r="S13" s="17">
        <v>9</v>
      </c>
      <c r="T13" s="17">
        <v>9</v>
      </c>
      <c r="U13" s="17"/>
      <c r="V13" s="17">
        <v>8</v>
      </c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>
        <f t="shared" si="0"/>
        <v>71</v>
      </c>
    </row>
    <row r="14" spans="1:33" x14ac:dyDescent="0.25">
      <c r="A14" s="4" t="s">
        <v>15</v>
      </c>
      <c r="B14" s="5">
        <v>27815</v>
      </c>
      <c r="C14" s="4" t="s">
        <v>21</v>
      </c>
      <c r="D14" s="17">
        <v>6</v>
      </c>
      <c r="E14" s="17">
        <v>8</v>
      </c>
      <c r="F14" s="17"/>
      <c r="G14" s="17">
        <v>5</v>
      </c>
      <c r="H14" s="17"/>
      <c r="I14" s="17"/>
      <c r="J14" s="17"/>
      <c r="K14" s="17">
        <v>5</v>
      </c>
      <c r="L14" s="17"/>
      <c r="M14" s="17"/>
      <c r="N14" s="17">
        <v>5</v>
      </c>
      <c r="O14" s="17">
        <v>7</v>
      </c>
      <c r="P14" s="17"/>
      <c r="Q14" s="17">
        <v>8</v>
      </c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>
        <f t="shared" si="0"/>
        <v>44</v>
      </c>
    </row>
    <row r="15" spans="1:33" x14ac:dyDescent="0.25">
      <c r="A15" s="4" t="s">
        <v>38</v>
      </c>
      <c r="B15" s="4"/>
      <c r="C15" s="5" t="s">
        <v>21</v>
      </c>
      <c r="D15" s="17"/>
      <c r="E15" s="17"/>
      <c r="F15" s="17"/>
      <c r="G15" s="17">
        <v>5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>
        <f t="shared" si="0"/>
        <v>5</v>
      </c>
    </row>
    <row r="16" spans="1:33" x14ac:dyDescent="0.25">
      <c r="A16" s="4" t="s">
        <v>49</v>
      </c>
      <c r="B16" s="4"/>
      <c r="C16" s="4" t="s">
        <v>21</v>
      </c>
      <c r="D16" s="17"/>
      <c r="E16" s="17"/>
      <c r="F16" s="17"/>
      <c r="G16" s="17"/>
      <c r="H16" s="17"/>
      <c r="I16" s="17">
        <v>9</v>
      </c>
      <c r="J16" s="17"/>
      <c r="K16" s="17">
        <v>5</v>
      </c>
      <c r="L16" s="17"/>
      <c r="M16" s="17"/>
      <c r="N16" s="17"/>
      <c r="O16" s="17"/>
      <c r="P16" s="17">
        <v>7</v>
      </c>
      <c r="Q16" s="17"/>
      <c r="R16" s="17"/>
      <c r="S16" s="17">
        <v>6</v>
      </c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>
        <f t="shared" si="0"/>
        <v>27</v>
      </c>
    </row>
    <row r="17" spans="1:33" x14ac:dyDescent="0.25">
      <c r="A17" s="4" t="s">
        <v>70</v>
      </c>
      <c r="B17" s="4"/>
      <c r="C17" s="5" t="s">
        <v>21</v>
      </c>
      <c r="D17" s="17"/>
      <c r="E17" s="17"/>
      <c r="F17" s="17"/>
      <c r="G17" s="17"/>
      <c r="H17" s="17"/>
      <c r="I17" s="17"/>
      <c r="J17" s="17">
        <v>5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>
        <f t="shared" si="0"/>
        <v>5</v>
      </c>
    </row>
    <row r="18" spans="1:33" x14ac:dyDescent="0.25">
      <c r="A18" s="4" t="s">
        <v>112</v>
      </c>
      <c r="B18" s="4"/>
      <c r="C18" s="5" t="s">
        <v>21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>
        <v>6</v>
      </c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>
        <f t="shared" si="0"/>
        <v>6</v>
      </c>
    </row>
    <row r="19" spans="1:33" x14ac:dyDescent="0.25">
      <c r="A19" s="4" t="s">
        <v>77</v>
      </c>
      <c r="B19" s="4"/>
      <c r="C19" s="4" t="s">
        <v>21</v>
      </c>
      <c r="D19" s="17"/>
      <c r="E19" s="17"/>
      <c r="F19" s="17"/>
      <c r="G19" s="17"/>
      <c r="H19" s="17"/>
      <c r="I19" s="17"/>
      <c r="J19" s="17"/>
      <c r="K19" s="17">
        <v>5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>
        <v>5</v>
      </c>
      <c r="Z19" s="17"/>
      <c r="AA19" s="17"/>
      <c r="AB19" s="17"/>
      <c r="AC19" s="17"/>
      <c r="AD19" s="17"/>
      <c r="AE19" s="17"/>
      <c r="AF19" s="17"/>
      <c r="AG19" s="17">
        <f t="shared" si="0"/>
        <v>10</v>
      </c>
    </row>
    <row r="20" spans="1:33" x14ac:dyDescent="0.25">
      <c r="A20" s="4" t="s">
        <v>78</v>
      </c>
      <c r="B20" s="4"/>
      <c r="C20" s="4" t="s">
        <v>21</v>
      </c>
      <c r="D20" s="17"/>
      <c r="E20" s="17"/>
      <c r="F20" s="17"/>
      <c r="G20" s="17"/>
      <c r="H20" s="17"/>
      <c r="I20" s="17"/>
      <c r="J20" s="17"/>
      <c r="K20" s="17">
        <v>5</v>
      </c>
      <c r="L20" s="17"/>
      <c r="M20" s="17"/>
      <c r="N20" s="17"/>
      <c r="O20" s="17"/>
      <c r="P20" s="17"/>
      <c r="Q20" s="17"/>
      <c r="R20" s="17"/>
      <c r="S20" s="17">
        <v>7</v>
      </c>
      <c r="T20" s="17"/>
      <c r="U20" s="17"/>
      <c r="V20" s="17">
        <v>5</v>
      </c>
      <c r="W20" s="17"/>
      <c r="X20" s="17">
        <v>10</v>
      </c>
      <c r="Y20" s="17"/>
      <c r="Z20" s="17">
        <v>7</v>
      </c>
      <c r="AA20" s="17"/>
      <c r="AB20" s="17"/>
      <c r="AC20" s="17"/>
      <c r="AD20" s="17"/>
      <c r="AE20" s="17"/>
      <c r="AF20" s="17"/>
      <c r="AG20" s="17">
        <f t="shared" si="0"/>
        <v>34</v>
      </c>
    </row>
    <row r="21" spans="1:33" x14ac:dyDescent="0.25">
      <c r="A21" s="2" t="s">
        <v>12</v>
      </c>
      <c r="B21" s="3">
        <v>26217</v>
      </c>
      <c r="C21" s="2" t="s">
        <v>20</v>
      </c>
      <c r="D21" s="17">
        <v>10</v>
      </c>
      <c r="E21" s="17"/>
      <c r="F21" s="17"/>
      <c r="G21" s="17"/>
      <c r="H21" s="17">
        <v>5</v>
      </c>
      <c r="I21" s="17"/>
      <c r="J21" s="17">
        <v>5</v>
      </c>
      <c r="K21" s="17">
        <v>9</v>
      </c>
      <c r="L21" s="17"/>
      <c r="M21" s="17">
        <v>8</v>
      </c>
      <c r="N21" s="17">
        <v>5</v>
      </c>
      <c r="O21" s="17"/>
      <c r="P21" s="17"/>
      <c r="Q21" s="17">
        <v>9</v>
      </c>
      <c r="R21" s="17"/>
      <c r="S21" s="17">
        <v>8</v>
      </c>
      <c r="T21" s="17"/>
      <c r="U21" s="17"/>
      <c r="V21" s="17"/>
      <c r="W21" s="17"/>
      <c r="X21" s="17"/>
      <c r="Y21" s="17"/>
      <c r="Z21" s="17"/>
      <c r="AA21" s="17"/>
      <c r="AB21" s="17">
        <v>5</v>
      </c>
      <c r="AC21" s="17"/>
      <c r="AD21" s="17"/>
      <c r="AE21" s="17"/>
      <c r="AF21" s="17"/>
      <c r="AG21" s="17">
        <f t="shared" si="0"/>
        <v>64</v>
      </c>
    </row>
    <row r="22" spans="1:33" x14ac:dyDescent="0.25">
      <c r="A22" s="2" t="s">
        <v>30</v>
      </c>
      <c r="B22" s="3">
        <v>26892</v>
      </c>
      <c r="C22" s="2" t="s">
        <v>20</v>
      </c>
      <c r="D22" s="17"/>
      <c r="E22" s="17">
        <v>10</v>
      </c>
      <c r="F22" s="17"/>
      <c r="G22" s="17">
        <v>10</v>
      </c>
      <c r="H22" s="17">
        <v>5</v>
      </c>
      <c r="I22" s="17"/>
      <c r="J22" s="17">
        <v>5</v>
      </c>
      <c r="K22" s="17">
        <v>10</v>
      </c>
      <c r="L22" s="17"/>
      <c r="M22" s="17">
        <v>10</v>
      </c>
      <c r="N22" s="17">
        <v>5</v>
      </c>
      <c r="O22" s="17"/>
      <c r="P22" s="17"/>
      <c r="Q22" s="17">
        <v>10</v>
      </c>
      <c r="R22" s="17"/>
      <c r="S22" s="17"/>
      <c r="T22" s="17">
        <v>10</v>
      </c>
      <c r="U22" s="17">
        <v>10</v>
      </c>
      <c r="V22" s="17"/>
      <c r="W22" s="17">
        <v>10</v>
      </c>
      <c r="X22" s="17"/>
      <c r="Y22" s="17"/>
      <c r="Z22" s="17"/>
      <c r="AA22" s="17">
        <v>9</v>
      </c>
      <c r="AB22" s="17">
        <v>5</v>
      </c>
      <c r="AC22" s="17">
        <v>10</v>
      </c>
      <c r="AD22" s="17"/>
      <c r="AE22" s="17"/>
      <c r="AF22" s="17"/>
      <c r="AG22" s="17">
        <f t="shared" si="0"/>
        <v>119</v>
      </c>
    </row>
    <row r="23" spans="1:33" x14ac:dyDescent="0.25">
      <c r="A23" s="2" t="s">
        <v>32</v>
      </c>
      <c r="B23" s="3">
        <v>25578</v>
      </c>
      <c r="C23" s="2" t="s">
        <v>20</v>
      </c>
      <c r="D23" s="17"/>
      <c r="E23" s="17">
        <v>7</v>
      </c>
      <c r="F23" s="17"/>
      <c r="G23" s="17">
        <v>5</v>
      </c>
      <c r="H23" s="17"/>
      <c r="I23" s="17">
        <v>8</v>
      </c>
      <c r="J23" s="17"/>
      <c r="K23" s="17">
        <v>5</v>
      </c>
      <c r="L23" s="17">
        <v>9</v>
      </c>
      <c r="M23" s="17"/>
      <c r="N23" s="17"/>
      <c r="O23" s="17"/>
      <c r="P23" s="17"/>
      <c r="Q23" s="17">
        <v>7</v>
      </c>
      <c r="R23" s="17">
        <v>10</v>
      </c>
      <c r="S23" s="17">
        <v>5</v>
      </c>
      <c r="T23" s="17"/>
      <c r="U23" s="17"/>
      <c r="V23" s="17"/>
      <c r="W23" s="17"/>
      <c r="X23" s="17"/>
      <c r="Y23" s="17">
        <v>5</v>
      </c>
      <c r="Z23" s="17">
        <v>5</v>
      </c>
      <c r="AA23" s="17"/>
      <c r="AB23" s="17"/>
      <c r="AC23" s="17"/>
      <c r="AD23" s="17"/>
      <c r="AE23" s="17"/>
      <c r="AF23" s="17"/>
      <c r="AG23" s="17">
        <f t="shared" si="0"/>
        <v>66</v>
      </c>
    </row>
    <row r="24" spans="1:33" x14ac:dyDescent="0.25">
      <c r="A24" s="2" t="s">
        <v>114</v>
      </c>
      <c r="B24" s="5"/>
      <c r="C24" s="2" t="s">
        <v>20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>
        <v>7</v>
      </c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>
        <f t="shared" si="0"/>
        <v>7</v>
      </c>
    </row>
    <row r="25" spans="1:33" x14ac:dyDescent="0.25">
      <c r="A25" s="2" t="s">
        <v>65</v>
      </c>
      <c r="B25" s="2"/>
      <c r="C25" s="3" t="s">
        <v>20</v>
      </c>
      <c r="D25" s="17"/>
      <c r="E25" s="17"/>
      <c r="F25" s="17"/>
      <c r="G25" s="17"/>
      <c r="H25" s="17"/>
      <c r="I25" s="17"/>
      <c r="J25" s="17">
        <v>5</v>
      </c>
      <c r="K25" s="17"/>
      <c r="L25" s="17"/>
      <c r="M25" s="17"/>
      <c r="N25" s="17"/>
      <c r="O25" s="17">
        <v>10</v>
      </c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>
        <v>5</v>
      </c>
      <c r="AC25" s="17"/>
      <c r="AD25" s="17"/>
      <c r="AE25" s="17"/>
      <c r="AF25" s="17"/>
      <c r="AG25" s="17">
        <f t="shared" si="0"/>
        <v>20</v>
      </c>
    </row>
    <row r="26" spans="1:33" x14ac:dyDescent="0.25">
      <c r="A26" s="2" t="s">
        <v>104</v>
      </c>
      <c r="B26" s="4"/>
      <c r="C26" s="3" t="s">
        <v>20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>
        <v>5</v>
      </c>
      <c r="Q26" s="17"/>
      <c r="R26" s="17"/>
      <c r="S26" s="17"/>
      <c r="T26" s="17"/>
      <c r="U26" s="17"/>
      <c r="V26" s="17"/>
      <c r="W26" s="17"/>
      <c r="X26" s="17"/>
      <c r="Y26" s="17">
        <v>5</v>
      </c>
      <c r="Z26" s="17"/>
      <c r="AA26" s="17"/>
      <c r="AB26" s="17"/>
      <c r="AC26" s="17"/>
      <c r="AD26" s="17"/>
      <c r="AE26" s="17"/>
      <c r="AF26" s="17"/>
      <c r="AG26" s="17">
        <f t="shared" si="0"/>
        <v>10</v>
      </c>
    </row>
    <row r="27" spans="1:33" x14ac:dyDescent="0.25">
      <c r="A27" s="2" t="s">
        <v>107</v>
      </c>
      <c r="B27" s="4"/>
      <c r="C27" s="3" t="s">
        <v>20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>
        <v>5</v>
      </c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>
        <f t="shared" si="0"/>
        <v>5</v>
      </c>
    </row>
    <row r="28" spans="1:33" x14ac:dyDescent="0.25">
      <c r="A28" s="2" t="s">
        <v>118</v>
      </c>
      <c r="B28" s="4"/>
      <c r="C28" s="3" t="s">
        <v>20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>
        <v>6</v>
      </c>
      <c r="Z28" s="17"/>
      <c r="AA28" s="17"/>
      <c r="AB28" s="17">
        <v>5</v>
      </c>
      <c r="AC28" s="17"/>
      <c r="AD28" s="17"/>
      <c r="AE28" s="17"/>
      <c r="AF28" s="17"/>
      <c r="AG28" s="17">
        <f t="shared" si="0"/>
        <v>11</v>
      </c>
    </row>
    <row r="29" spans="1:33" x14ac:dyDescent="0.25">
      <c r="A29" s="8" t="s">
        <v>19</v>
      </c>
      <c r="B29" s="9">
        <v>24563</v>
      </c>
      <c r="C29" s="8" t="s">
        <v>22</v>
      </c>
      <c r="D29" s="17">
        <v>7</v>
      </c>
      <c r="E29" s="17"/>
      <c r="F29" s="17">
        <v>5</v>
      </c>
      <c r="G29" s="17"/>
      <c r="H29" s="17">
        <v>5</v>
      </c>
      <c r="I29" s="17"/>
      <c r="J29" s="17">
        <v>5</v>
      </c>
      <c r="K29" s="17">
        <v>8</v>
      </c>
      <c r="L29" s="17">
        <v>10</v>
      </c>
      <c r="M29" s="17"/>
      <c r="N29" s="17">
        <v>5</v>
      </c>
      <c r="O29" s="17"/>
      <c r="P29" s="17">
        <v>10</v>
      </c>
      <c r="Q29" s="17"/>
      <c r="R29" s="17"/>
      <c r="S29" s="17">
        <v>10</v>
      </c>
      <c r="T29" s="17"/>
      <c r="U29" s="17">
        <v>8</v>
      </c>
      <c r="V29" s="17">
        <v>10</v>
      </c>
      <c r="W29" s="17"/>
      <c r="X29" s="17"/>
      <c r="Y29" s="17">
        <v>9</v>
      </c>
      <c r="Z29" s="17">
        <v>8</v>
      </c>
      <c r="AA29" s="17"/>
      <c r="AB29" s="17">
        <v>5</v>
      </c>
      <c r="AC29" s="17"/>
      <c r="AD29" s="17"/>
      <c r="AE29" s="17"/>
      <c r="AF29" s="17"/>
      <c r="AG29" s="17">
        <f t="shared" si="0"/>
        <v>105</v>
      </c>
    </row>
    <row r="30" spans="1:33" x14ac:dyDescent="0.25">
      <c r="A30" s="8" t="s">
        <v>67</v>
      </c>
      <c r="B30" s="8"/>
      <c r="C30" s="9" t="s">
        <v>22</v>
      </c>
      <c r="D30" s="17"/>
      <c r="E30" s="17"/>
      <c r="F30" s="17"/>
      <c r="G30" s="17"/>
      <c r="H30" s="17"/>
      <c r="I30" s="17"/>
      <c r="J30" s="17">
        <v>5</v>
      </c>
      <c r="K30" s="17"/>
      <c r="L30" s="17"/>
      <c r="M30" s="17"/>
      <c r="N30" s="17"/>
      <c r="O30" s="17">
        <v>6</v>
      </c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>
        <f t="shared" si="0"/>
        <v>11</v>
      </c>
    </row>
    <row r="31" spans="1:33" x14ac:dyDescent="0.25">
      <c r="A31" s="8" t="s">
        <v>69</v>
      </c>
      <c r="B31" s="8"/>
      <c r="C31" s="9" t="s">
        <v>22</v>
      </c>
      <c r="D31" s="17"/>
      <c r="E31" s="17"/>
      <c r="F31" s="17"/>
      <c r="G31" s="17"/>
      <c r="H31" s="17"/>
      <c r="I31" s="17"/>
      <c r="J31" s="17">
        <v>5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>
        <v>10</v>
      </c>
      <c r="Z31" s="17"/>
      <c r="AA31" s="17"/>
      <c r="AB31" s="17"/>
      <c r="AC31" s="17"/>
      <c r="AD31" s="17"/>
      <c r="AE31" s="17"/>
      <c r="AF31" s="17"/>
      <c r="AG31" s="17">
        <f t="shared" si="0"/>
        <v>15</v>
      </c>
    </row>
    <row r="32" spans="1:33" x14ac:dyDescent="0.25">
      <c r="A32" s="8" t="s">
        <v>76</v>
      </c>
      <c r="B32" s="8"/>
      <c r="C32" s="8" t="s">
        <v>22</v>
      </c>
      <c r="D32" s="17"/>
      <c r="E32" s="17"/>
      <c r="F32" s="17"/>
      <c r="G32" s="17"/>
      <c r="H32" s="17"/>
      <c r="I32" s="17"/>
      <c r="J32" s="17"/>
      <c r="K32" s="17">
        <v>5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>
        <f t="shared" si="0"/>
        <v>5</v>
      </c>
    </row>
    <row r="33" spans="1:33" x14ac:dyDescent="0.25">
      <c r="A33" s="6" t="s">
        <v>18</v>
      </c>
      <c r="B33" s="7">
        <v>22389</v>
      </c>
      <c r="C33" s="6" t="s">
        <v>25</v>
      </c>
      <c r="D33" s="17">
        <v>5</v>
      </c>
      <c r="E33" s="17">
        <v>6</v>
      </c>
      <c r="F33" s="17"/>
      <c r="G33" s="17">
        <v>5</v>
      </c>
      <c r="H33" s="17"/>
      <c r="I33" s="17">
        <v>7</v>
      </c>
      <c r="J33" s="17"/>
      <c r="K33" s="17">
        <v>5</v>
      </c>
      <c r="L33" s="17">
        <v>8</v>
      </c>
      <c r="M33" s="17"/>
      <c r="N33" s="17"/>
      <c r="O33" s="17">
        <v>5</v>
      </c>
      <c r="P33" s="17"/>
      <c r="Q33" s="17">
        <v>6</v>
      </c>
      <c r="R33" s="17">
        <v>9</v>
      </c>
      <c r="S33" s="17">
        <v>5</v>
      </c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>
        <f t="shared" si="0"/>
        <v>61</v>
      </c>
    </row>
    <row r="34" spans="1:33" x14ac:dyDescent="0.25">
      <c r="A34" s="6" t="s">
        <v>122</v>
      </c>
      <c r="B34" s="5"/>
      <c r="C34" s="6" t="s">
        <v>25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>
        <v>5</v>
      </c>
      <c r="AA34" s="17"/>
      <c r="AB34" s="17"/>
      <c r="AC34" s="17"/>
      <c r="AD34" s="17"/>
      <c r="AE34" s="17"/>
      <c r="AF34" s="17"/>
      <c r="AG34" s="17">
        <f t="shared" si="0"/>
        <v>5</v>
      </c>
    </row>
    <row r="35" spans="1:33" x14ac:dyDescent="0.25">
      <c r="A35" s="6" t="s">
        <v>31</v>
      </c>
      <c r="B35" s="6" t="s">
        <v>33</v>
      </c>
      <c r="C35" s="6" t="s">
        <v>25</v>
      </c>
      <c r="D35" s="17"/>
      <c r="E35" s="17">
        <v>9</v>
      </c>
      <c r="F35" s="17"/>
      <c r="G35" s="17">
        <v>9</v>
      </c>
      <c r="H35" s="17"/>
      <c r="I35" s="17"/>
      <c r="J35" s="17">
        <v>5</v>
      </c>
      <c r="K35" s="17">
        <v>5</v>
      </c>
      <c r="L35" s="17"/>
      <c r="M35" s="17"/>
      <c r="N35" s="17"/>
      <c r="O35" s="17"/>
      <c r="P35" s="17">
        <v>9</v>
      </c>
      <c r="Q35" s="17"/>
      <c r="R35" s="17"/>
      <c r="S35" s="17"/>
      <c r="T35" s="17">
        <v>8</v>
      </c>
      <c r="U35" s="17"/>
      <c r="V35" s="17">
        <v>6</v>
      </c>
      <c r="W35" s="17"/>
      <c r="X35" s="17"/>
      <c r="Y35" s="17">
        <v>8</v>
      </c>
      <c r="Z35" s="17"/>
      <c r="AA35" s="17"/>
      <c r="AB35" s="17"/>
      <c r="AC35" s="17">
        <v>8</v>
      </c>
      <c r="AD35" s="17"/>
      <c r="AE35" s="17"/>
      <c r="AF35" s="17"/>
      <c r="AG35" s="17">
        <f t="shared" si="0"/>
        <v>67</v>
      </c>
    </row>
    <row r="36" spans="1:33" x14ac:dyDescent="0.25">
      <c r="A36" t="s">
        <v>48</v>
      </c>
      <c r="C36" t="s">
        <v>50</v>
      </c>
      <c r="D36" s="17"/>
      <c r="E36" s="17"/>
      <c r="F36" s="17"/>
      <c r="G36" s="17"/>
      <c r="H36" s="17"/>
      <c r="I36" s="17">
        <v>10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>
        <f t="shared" si="0"/>
        <v>10</v>
      </c>
    </row>
    <row r="37" spans="1:33" x14ac:dyDescent="0.25">
      <c r="A37" t="s">
        <v>113</v>
      </c>
      <c r="B37" s="4"/>
      <c r="C37" t="s">
        <v>50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>
        <v>9</v>
      </c>
      <c r="V37" s="17">
        <v>9</v>
      </c>
      <c r="W37" s="17">
        <v>8</v>
      </c>
      <c r="X37" s="17"/>
      <c r="Y37" s="17"/>
      <c r="Z37" s="17">
        <v>9</v>
      </c>
      <c r="AA37" s="17">
        <v>8</v>
      </c>
      <c r="AB37" s="17"/>
      <c r="AC37" s="17">
        <v>9</v>
      </c>
      <c r="AD37" s="17"/>
      <c r="AE37" s="17"/>
      <c r="AF37" s="17"/>
      <c r="AG37" s="17">
        <f t="shared" si="0"/>
        <v>52</v>
      </c>
    </row>
    <row r="38" spans="1:33" x14ac:dyDescent="0.25">
      <c r="A38" t="s">
        <v>64</v>
      </c>
      <c r="C38" s="1" t="s">
        <v>50</v>
      </c>
      <c r="D38" s="17"/>
      <c r="E38" s="17"/>
      <c r="F38" s="17"/>
      <c r="G38" s="17"/>
      <c r="H38" s="17"/>
      <c r="I38" s="17"/>
      <c r="J38" s="17">
        <v>5</v>
      </c>
      <c r="K38" s="17"/>
      <c r="L38" s="17"/>
      <c r="M38" s="17"/>
      <c r="N38" s="17">
        <v>5</v>
      </c>
      <c r="O38" s="17"/>
      <c r="P38" s="17"/>
      <c r="Q38" s="17"/>
      <c r="R38" s="17"/>
      <c r="S38" s="17">
        <v>5</v>
      </c>
      <c r="T38" s="17"/>
      <c r="U38" s="17"/>
      <c r="V38" s="17"/>
      <c r="W38" s="17"/>
      <c r="X38" s="17"/>
      <c r="Y38" s="17"/>
      <c r="Z38" s="17"/>
      <c r="AA38" s="17"/>
      <c r="AB38" s="17">
        <v>5</v>
      </c>
      <c r="AC38" s="17"/>
      <c r="AD38" s="17"/>
      <c r="AE38" s="17"/>
      <c r="AF38" s="17"/>
      <c r="AG38" s="17">
        <f t="shared" si="0"/>
        <v>20</v>
      </c>
    </row>
    <row r="39" spans="1:33" x14ac:dyDescent="0.25">
      <c r="A39" s="32" t="s">
        <v>16</v>
      </c>
      <c r="B39" s="41">
        <v>38871</v>
      </c>
      <c r="C39" s="32" t="s">
        <v>23</v>
      </c>
      <c r="D39" s="17">
        <v>5</v>
      </c>
      <c r="E39" s="17"/>
      <c r="F39" s="17"/>
      <c r="G39" s="17">
        <v>6</v>
      </c>
      <c r="H39" s="17">
        <v>5</v>
      </c>
      <c r="I39" s="17"/>
      <c r="J39" s="17">
        <v>5</v>
      </c>
      <c r="K39" s="17">
        <v>5</v>
      </c>
      <c r="L39" s="17"/>
      <c r="M39" s="17"/>
      <c r="N39" s="17"/>
      <c r="O39" s="17">
        <v>8</v>
      </c>
      <c r="P39" s="17">
        <v>8</v>
      </c>
      <c r="Q39" s="17"/>
      <c r="R39" s="17"/>
      <c r="S39" s="17"/>
      <c r="T39" s="17"/>
      <c r="U39" s="17">
        <v>7</v>
      </c>
      <c r="V39" s="17"/>
      <c r="W39" s="17"/>
      <c r="X39" s="17"/>
      <c r="Y39" s="17"/>
      <c r="Z39" s="17">
        <v>10</v>
      </c>
      <c r="AA39" s="17"/>
      <c r="AB39" s="17"/>
      <c r="AC39" s="17"/>
      <c r="AD39" s="17"/>
      <c r="AE39" s="17"/>
      <c r="AF39" s="17"/>
      <c r="AG39" s="17">
        <f t="shared" si="0"/>
        <v>59</v>
      </c>
    </row>
    <row r="40" spans="1:33" x14ac:dyDescent="0.25">
      <c r="A40" s="32" t="s">
        <v>75</v>
      </c>
      <c r="B40" s="32"/>
      <c r="C40" s="32" t="s">
        <v>23</v>
      </c>
      <c r="D40" s="17"/>
      <c r="E40" s="17"/>
      <c r="F40" s="17"/>
      <c r="G40" s="17"/>
      <c r="H40" s="17"/>
      <c r="I40" s="17"/>
      <c r="J40" s="17"/>
      <c r="K40" s="17">
        <v>5</v>
      </c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>
        <v>7</v>
      </c>
      <c r="Z40" s="17"/>
      <c r="AA40" s="17"/>
      <c r="AB40" s="17"/>
      <c r="AC40" s="17"/>
      <c r="AD40" s="17"/>
      <c r="AE40" s="17"/>
      <c r="AF40" s="17"/>
      <c r="AG40" s="17">
        <f t="shared" si="0"/>
        <v>12</v>
      </c>
    </row>
    <row r="41" spans="1:33" x14ac:dyDescent="0.25">
      <c r="B41" s="4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>
        <f t="shared" si="0"/>
        <v>0</v>
      </c>
    </row>
    <row r="42" spans="1:33" x14ac:dyDescent="0.25">
      <c r="B42" s="4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>
        <v>6</v>
      </c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>
        <f t="shared" si="0"/>
        <v>6</v>
      </c>
    </row>
    <row r="43" spans="1:33" x14ac:dyDescent="0.25">
      <c r="B43" s="4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>
        <f t="shared" si="0"/>
        <v>0</v>
      </c>
    </row>
  </sheetData>
  <phoneticPr fontId="3" type="noConversion"/>
  <conditionalFormatting sqref="AG4:AG11">
    <cfRule type="expression" dxfId="84" priority="26">
      <formula>AG4=MAX($AG$4:$AG$8)</formula>
    </cfRule>
  </conditionalFormatting>
  <conditionalFormatting sqref="AG12:AG20">
    <cfRule type="expression" dxfId="83" priority="21">
      <formula>AG12=MAX($AG$12:$AG$20)</formula>
    </cfRule>
  </conditionalFormatting>
  <conditionalFormatting sqref="AG20:AG22">
    <cfRule type="expression" dxfId="82" priority="18">
      <formula>AG21=MAX($AG$21:$AG$25)</formula>
    </cfRule>
  </conditionalFormatting>
  <conditionalFormatting sqref="AG23:AG24">
    <cfRule type="expression" dxfId="81" priority="19">
      <formula>AG25=MAX($AG$21:$AG$25)</formula>
    </cfRule>
  </conditionalFormatting>
  <conditionalFormatting sqref="AG25:AG28">
    <cfRule type="expression" dxfId="80" priority="20">
      <formula>AG29=MAX($AG$21:$AG$25)</formula>
    </cfRule>
  </conditionalFormatting>
  <conditionalFormatting sqref="AG29:AG32">
    <cfRule type="expression" dxfId="79" priority="4">
      <formula>AG29=MAX($AG$29:$AG$32)</formula>
    </cfRule>
    <cfRule type="expression" priority="5">
      <formula>AG29=MAX($AG$29:$AG$32)</formula>
    </cfRule>
  </conditionalFormatting>
  <conditionalFormatting sqref="AG33:AG35">
    <cfRule type="expression" dxfId="78" priority="25">
      <formula>AG33=MAX($AG$33:$AG$35)</formula>
    </cfRule>
  </conditionalFormatting>
  <conditionalFormatting sqref="AG36:AG38">
    <cfRule type="expression" dxfId="77" priority="22">
      <formula>AG36=MAX($AG$36:$AG$38)</formula>
    </cfRule>
  </conditionalFormatting>
  <conditionalFormatting sqref="AG39:AG40">
    <cfRule type="expression" dxfId="76" priority="1">
      <formula>AG39=MAX($AG$39:$AG$40)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42"/>
  <sheetViews>
    <sheetView workbookViewId="0">
      <pane xSplit="3" ySplit="5" topLeftCell="U31" activePane="bottomRight" state="frozen"/>
      <selection pane="topRight" activeCell="D1" sqref="D1"/>
      <selection pane="bottomLeft" activeCell="A6" sqref="A6"/>
      <selection pane="bottomRight" activeCell="AB43" sqref="AB43"/>
    </sheetView>
  </sheetViews>
  <sheetFormatPr defaultRowHeight="15" x14ac:dyDescent="0.25"/>
  <cols>
    <col min="1" max="1" width="24.5703125" customWidth="1"/>
    <col min="2" max="2" width="10.5703125" hidden="1" customWidth="1"/>
    <col min="3" max="3" width="10.28515625" style="17" customWidth="1"/>
    <col min="4" max="4" width="7.42578125" style="17" customWidth="1"/>
    <col min="5" max="5" width="6.42578125" style="17" customWidth="1"/>
    <col min="6" max="6" width="6.140625" style="17" customWidth="1"/>
    <col min="7" max="7" width="6.85546875" style="17" customWidth="1"/>
    <col min="8" max="8" width="9.5703125" style="17" customWidth="1"/>
    <col min="9" max="9" width="8.140625" style="17" customWidth="1"/>
    <col min="10" max="10" width="7.140625" style="17" customWidth="1"/>
    <col min="11" max="11" width="8.28515625" style="17" customWidth="1"/>
    <col min="12" max="12" width="8.85546875" customWidth="1"/>
    <col min="13" max="13" width="5.140625" customWidth="1"/>
    <col min="14" max="14" width="9.140625" customWidth="1"/>
    <col min="15" max="15" width="10" customWidth="1"/>
    <col min="16" max="16" width="13.42578125" customWidth="1"/>
    <col min="17" max="17" width="11" bestFit="1" customWidth="1"/>
    <col min="18" max="22" width="10.85546875" bestFit="1" customWidth="1"/>
    <col min="23" max="23" width="13.5703125" bestFit="1" customWidth="1"/>
  </cols>
  <sheetData>
    <row r="3" spans="1:32" ht="12.6" customHeight="1" x14ac:dyDescent="0.25"/>
    <row r="4" spans="1:32" hidden="1" x14ac:dyDescent="0.25"/>
    <row r="5" spans="1:32" s="40" customFormat="1" ht="44.45" customHeight="1" x14ac:dyDescent="0.2">
      <c r="A5" s="35" t="s">
        <v>11</v>
      </c>
      <c r="B5" s="36" t="s">
        <v>79</v>
      </c>
      <c r="C5" s="37" t="s">
        <v>1</v>
      </c>
      <c r="D5" s="39" t="s">
        <v>2</v>
      </c>
      <c r="E5" s="39" t="s">
        <v>29</v>
      </c>
      <c r="F5" s="39" t="s">
        <v>53</v>
      </c>
      <c r="G5" s="39" t="s">
        <v>36</v>
      </c>
      <c r="H5" s="39" t="s">
        <v>45</v>
      </c>
      <c r="I5" s="39" t="s">
        <v>46</v>
      </c>
      <c r="J5" s="39" t="s">
        <v>59</v>
      </c>
      <c r="K5" s="39" t="s">
        <v>71</v>
      </c>
      <c r="L5" s="38" t="s">
        <v>81</v>
      </c>
      <c r="M5" s="38" t="s">
        <v>82</v>
      </c>
      <c r="N5" s="38" t="s">
        <v>83</v>
      </c>
      <c r="O5" s="38" t="s">
        <v>87</v>
      </c>
      <c r="P5" s="38" t="s">
        <v>88</v>
      </c>
      <c r="Q5" s="38" t="s">
        <v>89</v>
      </c>
      <c r="R5" s="38" t="s">
        <v>90</v>
      </c>
      <c r="S5" s="38" t="s">
        <v>91</v>
      </c>
      <c r="T5" s="38" t="s">
        <v>92</v>
      </c>
      <c r="U5" s="38" t="s">
        <v>93</v>
      </c>
      <c r="V5" s="38" t="s">
        <v>94</v>
      </c>
      <c r="W5" s="38" t="s">
        <v>95</v>
      </c>
      <c r="X5" s="38" t="s">
        <v>96</v>
      </c>
      <c r="Y5" s="38" t="s">
        <v>97</v>
      </c>
      <c r="Z5" s="38" t="s">
        <v>98</v>
      </c>
      <c r="AA5" s="38" t="s">
        <v>123</v>
      </c>
      <c r="AB5" s="38" t="s">
        <v>99</v>
      </c>
      <c r="AC5" s="38" t="s">
        <v>100</v>
      </c>
      <c r="AD5" s="38" t="s">
        <v>101</v>
      </c>
      <c r="AE5" s="38" t="s">
        <v>102</v>
      </c>
      <c r="AF5" s="43" t="s">
        <v>80</v>
      </c>
    </row>
    <row r="6" spans="1:32" x14ac:dyDescent="0.25">
      <c r="A6" s="18" t="s">
        <v>3</v>
      </c>
      <c r="B6" s="19">
        <v>29451</v>
      </c>
      <c r="C6" s="20" t="s">
        <v>6</v>
      </c>
      <c r="D6" s="17">
        <v>9</v>
      </c>
      <c r="J6" s="17">
        <v>5</v>
      </c>
      <c r="M6" s="17">
        <v>9</v>
      </c>
      <c r="N6" s="17"/>
      <c r="O6" s="17"/>
      <c r="P6" s="17"/>
      <c r="Q6" s="17"/>
      <c r="R6" s="17">
        <v>9</v>
      </c>
      <c r="S6" s="17">
        <v>9</v>
      </c>
      <c r="T6" s="17">
        <v>7</v>
      </c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>
        <f t="shared" ref="AF6:AF40" si="0">SUM(D6:Z6)</f>
        <v>48</v>
      </c>
    </row>
    <row r="7" spans="1:32" x14ac:dyDescent="0.25">
      <c r="A7" s="18" t="s">
        <v>4</v>
      </c>
      <c r="B7" s="19">
        <v>30137</v>
      </c>
      <c r="C7" s="20" t="s">
        <v>6</v>
      </c>
      <c r="D7" s="17">
        <v>8</v>
      </c>
      <c r="J7" s="17">
        <v>5</v>
      </c>
      <c r="K7" s="17">
        <v>8</v>
      </c>
      <c r="M7" s="17"/>
      <c r="N7" s="17"/>
      <c r="O7" s="17">
        <v>9</v>
      </c>
      <c r="P7" s="17"/>
      <c r="Q7" s="17"/>
      <c r="R7" s="17">
        <v>7</v>
      </c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>
        <f t="shared" si="0"/>
        <v>37</v>
      </c>
    </row>
    <row r="8" spans="1:32" x14ac:dyDescent="0.25">
      <c r="A8" s="18" t="s">
        <v>5</v>
      </c>
      <c r="B8" s="19">
        <v>29517</v>
      </c>
      <c r="C8" s="20" t="s">
        <v>6</v>
      </c>
      <c r="D8" s="17">
        <v>7</v>
      </c>
      <c r="E8" s="17">
        <v>10</v>
      </c>
      <c r="G8" s="17">
        <v>9</v>
      </c>
      <c r="I8" s="17">
        <v>9</v>
      </c>
      <c r="M8" s="17"/>
      <c r="N8" s="17">
        <v>9</v>
      </c>
      <c r="O8" s="17"/>
      <c r="P8" s="17">
        <v>10</v>
      </c>
      <c r="Q8" s="17">
        <v>10</v>
      </c>
      <c r="R8" s="17"/>
      <c r="S8" s="17">
        <v>10</v>
      </c>
      <c r="T8" s="17">
        <v>9</v>
      </c>
      <c r="U8" s="17"/>
      <c r="V8" s="17">
        <v>8</v>
      </c>
      <c r="W8" s="17"/>
      <c r="X8" s="17"/>
      <c r="Y8" s="17"/>
      <c r="Z8" s="17">
        <v>10</v>
      </c>
      <c r="AA8" s="17">
        <v>5</v>
      </c>
      <c r="AB8" s="17">
        <v>9</v>
      </c>
      <c r="AC8" s="17"/>
      <c r="AD8" s="17"/>
      <c r="AE8" s="17"/>
      <c r="AF8" s="17">
        <f t="shared" si="0"/>
        <v>101</v>
      </c>
    </row>
    <row r="9" spans="1:32" x14ac:dyDescent="0.25">
      <c r="A9" s="18" t="s">
        <v>116</v>
      </c>
      <c r="B9" s="19"/>
      <c r="C9" s="20" t="s">
        <v>6</v>
      </c>
      <c r="L9">
        <f>SUM(Table1[[#This Row],[Loftus]:[Old Monks]])</f>
        <v>0</v>
      </c>
      <c r="M9" s="17"/>
      <c r="N9" s="17"/>
      <c r="O9" s="17"/>
      <c r="P9" s="17"/>
      <c r="Q9" s="17"/>
      <c r="R9" s="17"/>
      <c r="S9" s="17"/>
      <c r="T9" s="17"/>
      <c r="U9" s="17"/>
      <c r="V9" s="17">
        <v>7</v>
      </c>
      <c r="W9" s="17"/>
      <c r="X9" s="17"/>
      <c r="Y9" s="17"/>
      <c r="Z9" s="17"/>
      <c r="AA9" s="17"/>
      <c r="AB9" s="17"/>
      <c r="AC9" s="17"/>
      <c r="AD9" s="17"/>
      <c r="AE9" s="17"/>
      <c r="AF9" s="17">
        <f>SUM(D9:Z9)</f>
        <v>7</v>
      </c>
    </row>
    <row r="10" spans="1:32" x14ac:dyDescent="0.25">
      <c r="A10" s="18" t="s">
        <v>41</v>
      </c>
      <c r="B10" s="18"/>
      <c r="C10" s="21" t="s">
        <v>6</v>
      </c>
      <c r="F10" s="17">
        <v>5</v>
      </c>
      <c r="G10" s="17">
        <v>5</v>
      </c>
      <c r="M10" s="17"/>
      <c r="N10" s="17"/>
      <c r="O10" s="17"/>
      <c r="P10" s="17"/>
      <c r="Q10" s="17"/>
      <c r="R10" s="17"/>
      <c r="S10" s="17"/>
      <c r="T10" s="17"/>
      <c r="U10" s="17"/>
      <c r="V10" s="17">
        <v>5</v>
      </c>
      <c r="W10" s="17"/>
      <c r="X10" s="17"/>
      <c r="Y10" s="17"/>
      <c r="Z10" s="17"/>
      <c r="AA10" s="17"/>
      <c r="AB10" s="17"/>
      <c r="AC10" s="17"/>
      <c r="AD10" s="17"/>
      <c r="AE10" s="17"/>
      <c r="AF10" s="17">
        <f t="shared" si="0"/>
        <v>15</v>
      </c>
    </row>
    <row r="11" spans="1:32" x14ac:dyDescent="0.25">
      <c r="A11" s="18" t="s">
        <v>51</v>
      </c>
      <c r="B11" s="18"/>
      <c r="C11" s="20" t="s">
        <v>6</v>
      </c>
      <c r="G11" s="17">
        <v>10</v>
      </c>
      <c r="K11" s="17">
        <v>7</v>
      </c>
      <c r="M11" s="17"/>
      <c r="N11" s="17">
        <v>6</v>
      </c>
      <c r="O11" s="17"/>
      <c r="P11" s="17"/>
      <c r="Q11" s="17"/>
      <c r="R11" s="17">
        <v>5</v>
      </c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>
        <f t="shared" si="0"/>
        <v>28</v>
      </c>
    </row>
    <row r="12" spans="1:32" x14ac:dyDescent="0.25">
      <c r="A12" s="18" t="s">
        <v>120</v>
      </c>
      <c r="B12" s="18"/>
      <c r="C12" s="20" t="s">
        <v>6</v>
      </c>
      <c r="L12">
        <f>SUM(Table1[[#This Row],[Loftus]:[Old Monks]])</f>
        <v>0</v>
      </c>
      <c r="M12" s="17"/>
      <c r="N12" s="17"/>
      <c r="O12" s="17"/>
      <c r="P12" s="17"/>
      <c r="Q12" s="17"/>
      <c r="R12" s="17"/>
      <c r="S12" s="17"/>
      <c r="T12" s="17"/>
      <c r="U12" s="17">
        <v>6</v>
      </c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>
        <f>SUM(D12:Z12)</f>
        <v>6</v>
      </c>
    </row>
    <row r="13" spans="1:32" x14ac:dyDescent="0.25">
      <c r="A13" s="18" t="s">
        <v>121</v>
      </c>
      <c r="B13" s="18"/>
      <c r="C13" s="20" t="s">
        <v>6</v>
      </c>
      <c r="L13">
        <f>SUM(Table1[[#This Row],[Loftus]:[Old Monks]])</f>
        <v>0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>
        <v>9</v>
      </c>
      <c r="Z13" s="17"/>
      <c r="AA13" s="17"/>
      <c r="AB13" s="17"/>
      <c r="AC13" s="17"/>
      <c r="AD13" s="17"/>
      <c r="AE13" s="17"/>
      <c r="AF13" s="17">
        <f>SUM(D13:Z13)</f>
        <v>9</v>
      </c>
    </row>
    <row r="14" spans="1:32" x14ac:dyDescent="0.25">
      <c r="A14" s="32" t="s">
        <v>54</v>
      </c>
      <c r="B14" s="16"/>
      <c r="C14" s="22" t="s">
        <v>58</v>
      </c>
      <c r="F14" s="17">
        <v>5</v>
      </c>
      <c r="J14" s="17">
        <v>5</v>
      </c>
      <c r="K14" s="17">
        <v>10</v>
      </c>
      <c r="M14" s="17"/>
      <c r="N14" s="17"/>
      <c r="O14" s="17"/>
      <c r="P14" s="17"/>
      <c r="Q14" s="17"/>
      <c r="R14" s="17"/>
      <c r="S14" s="17">
        <v>6</v>
      </c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>
        <f t="shared" si="0"/>
        <v>26</v>
      </c>
    </row>
    <row r="15" spans="1:32" x14ac:dyDescent="0.25">
      <c r="A15" s="32" t="s">
        <v>61</v>
      </c>
      <c r="B15" s="16"/>
      <c r="C15" s="23" t="s">
        <v>58</v>
      </c>
      <c r="J15" s="17">
        <v>5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>
        <f t="shared" si="0"/>
        <v>5</v>
      </c>
    </row>
    <row r="16" spans="1:32" x14ac:dyDescent="0.25">
      <c r="A16" s="32" t="s">
        <v>72</v>
      </c>
      <c r="B16" s="16"/>
      <c r="C16" s="22" t="s">
        <v>58</v>
      </c>
      <c r="K16" s="17">
        <v>5</v>
      </c>
      <c r="M16" s="17"/>
      <c r="N16" s="17"/>
      <c r="O16" s="17"/>
      <c r="P16" s="17"/>
      <c r="Q16" s="17"/>
      <c r="R16" s="17">
        <v>5</v>
      </c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>
        <f t="shared" si="0"/>
        <v>10</v>
      </c>
    </row>
    <row r="17" spans="1:32" x14ac:dyDescent="0.25">
      <c r="A17" s="2" t="s">
        <v>9</v>
      </c>
      <c r="B17" s="3">
        <v>25405</v>
      </c>
      <c r="C17" s="24" t="s">
        <v>28</v>
      </c>
      <c r="D17" s="17">
        <v>5</v>
      </c>
      <c r="I17" s="17">
        <v>8</v>
      </c>
      <c r="J17" s="17">
        <v>5</v>
      </c>
      <c r="K17" s="17">
        <v>6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>
        <v>6</v>
      </c>
      <c r="Z17" s="17"/>
      <c r="AA17" s="17"/>
      <c r="AB17" s="17"/>
      <c r="AC17" s="17"/>
      <c r="AD17" s="17"/>
      <c r="AE17" s="17"/>
      <c r="AF17" s="17">
        <f t="shared" si="0"/>
        <v>30</v>
      </c>
    </row>
    <row r="18" spans="1:32" x14ac:dyDescent="0.25">
      <c r="A18" s="2" t="s">
        <v>39</v>
      </c>
      <c r="B18" s="2"/>
      <c r="C18" s="25" t="s">
        <v>28</v>
      </c>
      <c r="F18" s="17">
        <v>5</v>
      </c>
      <c r="G18" s="17">
        <v>7</v>
      </c>
      <c r="H18" s="17">
        <v>5</v>
      </c>
      <c r="J18" s="17">
        <v>5</v>
      </c>
      <c r="M18" s="17"/>
      <c r="N18" s="17"/>
      <c r="O18" s="17">
        <v>6</v>
      </c>
      <c r="P18" s="17"/>
      <c r="Q18" s="17"/>
      <c r="R18" s="17">
        <v>5</v>
      </c>
      <c r="S18" s="17"/>
      <c r="T18" s="17"/>
      <c r="U18" s="17">
        <v>7</v>
      </c>
      <c r="V18" s="17"/>
      <c r="W18" s="17">
        <v>10</v>
      </c>
      <c r="X18" s="17"/>
      <c r="Y18" s="17"/>
      <c r="Z18" s="17"/>
      <c r="AA18" s="17"/>
      <c r="AB18" s="17"/>
      <c r="AC18" s="17"/>
      <c r="AD18" s="17"/>
      <c r="AE18" s="17"/>
      <c r="AF18" s="17">
        <f t="shared" si="0"/>
        <v>50</v>
      </c>
    </row>
    <row r="19" spans="1:32" x14ac:dyDescent="0.25">
      <c r="A19" s="2" t="s">
        <v>56</v>
      </c>
      <c r="B19" s="2"/>
      <c r="C19" s="24" t="s">
        <v>28</v>
      </c>
      <c r="F19" s="17">
        <v>5</v>
      </c>
      <c r="K19" s="17">
        <v>9</v>
      </c>
      <c r="M19" s="17">
        <v>10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>
        <v>9</v>
      </c>
      <c r="Y19" s="17">
        <v>10</v>
      </c>
      <c r="Z19" s="17"/>
      <c r="AA19" s="17"/>
      <c r="AB19" s="17"/>
      <c r="AC19" s="17"/>
      <c r="AD19" s="17"/>
      <c r="AE19" s="17"/>
      <c r="AF19" s="17">
        <f t="shared" si="0"/>
        <v>43</v>
      </c>
    </row>
    <row r="20" spans="1:32" x14ac:dyDescent="0.25">
      <c r="A20" s="2" t="s">
        <v>74</v>
      </c>
      <c r="B20" s="2"/>
      <c r="C20" s="24" t="s">
        <v>28</v>
      </c>
      <c r="K20" s="17">
        <v>5</v>
      </c>
      <c r="M20" s="17"/>
      <c r="N20" s="17"/>
      <c r="O20" s="17"/>
      <c r="P20" s="17"/>
      <c r="Q20" s="17"/>
      <c r="R20" s="17">
        <v>5</v>
      </c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>
        <f t="shared" si="0"/>
        <v>10</v>
      </c>
    </row>
    <row r="21" spans="1:32" x14ac:dyDescent="0.25">
      <c r="A21" s="8" t="s">
        <v>8</v>
      </c>
      <c r="B21" s="9">
        <v>24447</v>
      </c>
      <c r="C21" s="26" t="s">
        <v>27</v>
      </c>
      <c r="D21" s="17">
        <v>6</v>
      </c>
      <c r="E21" s="17">
        <v>8</v>
      </c>
      <c r="G21" s="17">
        <v>5</v>
      </c>
      <c r="H21" s="17">
        <v>5</v>
      </c>
      <c r="K21" s="17">
        <v>5</v>
      </c>
      <c r="L21">
        <v>10</v>
      </c>
      <c r="M21" s="17"/>
      <c r="N21" s="17"/>
      <c r="O21" s="17"/>
      <c r="P21" s="17"/>
      <c r="Q21" s="17">
        <v>8</v>
      </c>
      <c r="R21" s="17"/>
      <c r="S21" s="17">
        <v>8</v>
      </c>
      <c r="T21" s="17"/>
      <c r="U21" s="17">
        <v>8</v>
      </c>
      <c r="V21" s="17">
        <v>6</v>
      </c>
      <c r="W21" s="17"/>
      <c r="X21" s="17"/>
      <c r="Y21" s="17"/>
      <c r="Z21" s="17"/>
      <c r="AA21" s="17">
        <v>5</v>
      </c>
      <c r="AB21" s="17"/>
      <c r="AC21" s="17"/>
      <c r="AD21" s="17"/>
      <c r="AE21" s="17"/>
      <c r="AF21" s="17">
        <f t="shared" si="0"/>
        <v>69</v>
      </c>
    </row>
    <row r="22" spans="1:32" x14ac:dyDescent="0.25">
      <c r="A22" s="8" t="s">
        <v>43</v>
      </c>
      <c r="B22" s="8"/>
      <c r="C22" s="27" t="s">
        <v>27</v>
      </c>
      <c r="G22" s="17">
        <v>5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>
        <f t="shared" si="0"/>
        <v>5</v>
      </c>
    </row>
    <row r="23" spans="1:32" x14ac:dyDescent="0.25">
      <c r="A23" s="8" t="s">
        <v>73</v>
      </c>
      <c r="B23" s="8"/>
      <c r="C23" s="26" t="s">
        <v>27</v>
      </c>
      <c r="K23" s="17">
        <v>5</v>
      </c>
      <c r="M23" s="17"/>
      <c r="N23" s="17"/>
      <c r="O23" s="17"/>
      <c r="P23" s="17"/>
      <c r="Q23" s="17"/>
      <c r="R23" s="17">
        <v>5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>
        <f t="shared" si="0"/>
        <v>10</v>
      </c>
    </row>
    <row r="24" spans="1:32" x14ac:dyDescent="0.25">
      <c r="A24" s="8" t="s">
        <v>85</v>
      </c>
      <c r="B24" s="8"/>
      <c r="C24" s="26" t="s">
        <v>27</v>
      </c>
      <c r="L24">
        <f>SUM(Table1[[#This Row],[Loftus]:[Old Monks]])</f>
        <v>0</v>
      </c>
      <c r="M24" s="17"/>
      <c r="N24" s="17">
        <v>8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>
        <f t="shared" si="0"/>
        <v>8</v>
      </c>
    </row>
    <row r="25" spans="1:32" x14ac:dyDescent="0.25">
      <c r="A25" s="4" t="s">
        <v>40</v>
      </c>
      <c r="B25" s="4"/>
      <c r="C25" s="28" t="s">
        <v>44</v>
      </c>
      <c r="G25" s="17">
        <v>5</v>
      </c>
      <c r="H25" s="17">
        <v>5</v>
      </c>
      <c r="J25" s="17">
        <v>5</v>
      </c>
      <c r="L25">
        <v>9</v>
      </c>
      <c r="M25" s="17"/>
      <c r="N25" s="17">
        <v>5</v>
      </c>
      <c r="O25" s="17"/>
      <c r="P25" s="17">
        <v>8</v>
      </c>
      <c r="Q25" s="17">
        <v>7</v>
      </c>
      <c r="R25" s="17">
        <v>5</v>
      </c>
      <c r="S25" s="17"/>
      <c r="T25" s="17"/>
      <c r="U25" s="17">
        <v>5</v>
      </c>
      <c r="V25" s="17">
        <v>5</v>
      </c>
      <c r="W25" s="17"/>
      <c r="X25" s="17"/>
      <c r="Y25" s="17"/>
      <c r="Z25" s="17">
        <v>8</v>
      </c>
      <c r="AA25" s="17">
        <v>5</v>
      </c>
      <c r="AB25" s="17">
        <v>7</v>
      </c>
      <c r="AC25" s="17"/>
      <c r="AD25" s="17"/>
      <c r="AE25" s="17"/>
      <c r="AF25" s="17">
        <f t="shared" si="0"/>
        <v>67</v>
      </c>
    </row>
    <row r="26" spans="1:32" x14ac:dyDescent="0.25">
      <c r="A26" s="4" t="s">
        <v>42</v>
      </c>
      <c r="B26" s="4"/>
      <c r="C26" s="28" t="s">
        <v>44</v>
      </c>
      <c r="G26" s="17">
        <v>5</v>
      </c>
      <c r="M26" s="17"/>
      <c r="N26" s="17"/>
      <c r="O26" s="17"/>
      <c r="P26" s="17"/>
      <c r="Q26" s="17"/>
      <c r="R26" s="17">
        <v>5</v>
      </c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>
        <f t="shared" si="0"/>
        <v>10</v>
      </c>
    </row>
    <row r="27" spans="1:32" x14ac:dyDescent="0.25">
      <c r="A27" s="4" t="s">
        <v>55</v>
      </c>
      <c r="B27" s="4"/>
      <c r="C27" s="29" t="s">
        <v>44</v>
      </c>
      <c r="F27" s="17">
        <v>5</v>
      </c>
      <c r="J27" s="17">
        <v>5</v>
      </c>
      <c r="K27" s="17">
        <v>5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>
        <v>9</v>
      </c>
      <c r="X27" s="17"/>
      <c r="Y27" s="17"/>
      <c r="Z27" s="17"/>
      <c r="AA27" s="17">
        <v>5</v>
      </c>
      <c r="AB27" s="17"/>
      <c r="AC27" s="17"/>
      <c r="AD27" s="17"/>
      <c r="AE27" s="17"/>
      <c r="AF27" s="17">
        <f t="shared" si="0"/>
        <v>24</v>
      </c>
    </row>
    <row r="28" spans="1:32" x14ac:dyDescent="0.25">
      <c r="A28" s="4" t="s">
        <v>86</v>
      </c>
      <c r="B28" s="4"/>
      <c r="C28" s="29" t="s">
        <v>44</v>
      </c>
      <c r="L28">
        <f>SUM(Table1[[#This Row],[Loftus]:[Old Monks]])</f>
        <v>0</v>
      </c>
      <c r="M28" s="17"/>
      <c r="N28" s="17">
        <v>5</v>
      </c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>
        <f t="shared" si="0"/>
        <v>5</v>
      </c>
    </row>
    <row r="29" spans="1:32" x14ac:dyDescent="0.25">
      <c r="A29" s="12" t="s">
        <v>34</v>
      </c>
      <c r="B29" s="13">
        <v>21310</v>
      </c>
      <c r="C29" s="30" t="s">
        <v>35</v>
      </c>
      <c r="E29" s="17">
        <v>9</v>
      </c>
      <c r="G29" s="17">
        <v>8</v>
      </c>
      <c r="J29" s="17">
        <v>5</v>
      </c>
      <c r="K29" s="17">
        <v>5</v>
      </c>
      <c r="M29" s="17"/>
      <c r="N29" s="17"/>
      <c r="O29" s="17">
        <v>7</v>
      </c>
      <c r="P29" s="17"/>
      <c r="Q29" s="17"/>
      <c r="R29" s="17"/>
      <c r="S29" s="17">
        <v>7</v>
      </c>
      <c r="T29" s="17"/>
      <c r="U29" s="17"/>
      <c r="V29" s="17"/>
      <c r="W29" s="17"/>
      <c r="X29" s="17"/>
      <c r="Y29" s="17"/>
      <c r="Z29" s="17"/>
      <c r="AA29" s="17"/>
      <c r="AB29" s="17">
        <v>8</v>
      </c>
      <c r="AC29" s="17"/>
      <c r="AD29" s="17"/>
      <c r="AE29" s="17"/>
      <c r="AF29" s="17">
        <f t="shared" si="0"/>
        <v>41</v>
      </c>
    </row>
    <row r="30" spans="1:32" x14ac:dyDescent="0.25">
      <c r="A30" s="12" t="s">
        <v>111</v>
      </c>
      <c r="B30" s="13"/>
      <c r="C30" s="30" t="s">
        <v>35</v>
      </c>
      <c r="L30">
        <f>SUM(Table1[[#This Row],[Loftus]:[Old Monks]])</f>
        <v>0</v>
      </c>
      <c r="M30" s="17"/>
      <c r="N30" s="17"/>
      <c r="O30" s="17"/>
      <c r="P30" s="17"/>
      <c r="Q30" s="17"/>
      <c r="R30" s="17">
        <v>5</v>
      </c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>
        <f>SUM(D30:Z30)</f>
        <v>5</v>
      </c>
    </row>
    <row r="31" spans="1:32" x14ac:dyDescent="0.25">
      <c r="A31" t="s">
        <v>7</v>
      </c>
      <c r="B31" s="1">
        <v>36655</v>
      </c>
      <c r="C31" s="17" t="s">
        <v>26</v>
      </c>
      <c r="D31" s="17">
        <v>10</v>
      </c>
      <c r="F31" s="17">
        <v>5</v>
      </c>
      <c r="H31" s="17">
        <v>5</v>
      </c>
      <c r="J31" s="17">
        <v>5</v>
      </c>
      <c r="M31" s="17"/>
      <c r="N31" s="17">
        <v>10</v>
      </c>
      <c r="O31" s="17">
        <v>10</v>
      </c>
      <c r="P31" s="17"/>
      <c r="Q31" s="17"/>
      <c r="R31" s="17"/>
      <c r="S31" s="17"/>
      <c r="T31" s="17">
        <v>10</v>
      </c>
      <c r="U31" s="17"/>
      <c r="V31" s="17"/>
      <c r="W31" s="17"/>
      <c r="X31" s="17">
        <v>10</v>
      </c>
      <c r="Y31" s="17"/>
      <c r="Z31" s="17"/>
      <c r="AA31" s="17">
        <v>5</v>
      </c>
      <c r="AB31" s="17"/>
      <c r="AC31" s="17"/>
      <c r="AD31" s="17"/>
      <c r="AE31" s="17"/>
      <c r="AF31" s="17">
        <f t="shared" si="0"/>
        <v>65</v>
      </c>
    </row>
    <row r="32" spans="1:32" x14ac:dyDescent="0.25">
      <c r="A32" t="s">
        <v>10</v>
      </c>
      <c r="B32" s="1">
        <v>36530</v>
      </c>
      <c r="C32" s="17" t="s">
        <v>26</v>
      </c>
      <c r="D32" s="17">
        <v>5</v>
      </c>
      <c r="F32" s="17">
        <v>5</v>
      </c>
      <c r="G32" s="17">
        <v>6</v>
      </c>
      <c r="H32" s="17">
        <v>5</v>
      </c>
      <c r="M32" s="17"/>
      <c r="N32" s="17">
        <v>5</v>
      </c>
      <c r="O32" s="17"/>
      <c r="P32" s="17">
        <v>7</v>
      </c>
      <c r="Q32" s="17">
        <v>9</v>
      </c>
      <c r="R32" s="17">
        <v>6</v>
      </c>
      <c r="S32" s="17"/>
      <c r="T32" s="17">
        <v>6</v>
      </c>
      <c r="U32" s="17">
        <v>9</v>
      </c>
      <c r="V32" s="17">
        <v>5</v>
      </c>
      <c r="W32" s="17"/>
      <c r="X32" s="17"/>
      <c r="Y32" s="17">
        <v>7</v>
      </c>
      <c r="Z32" s="17"/>
      <c r="AA32" s="17"/>
      <c r="AB32" s="17"/>
      <c r="AC32" s="17"/>
      <c r="AD32" s="17"/>
      <c r="AE32" s="17"/>
      <c r="AF32" s="17">
        <f t="shared" si="0"/>
        <v>75</v>
      </c>
    </row>
    <row r="33" spans="1:32" x14ac:dyDescent="0.25">
      <c r="A33" t="s">
        <v>47</v>
      </c>
      <c r="C33" s="17" t="s">
        <v>26</v>
      </c>
      <c r="I33" s="17">
        <v>10</v>
      </c>
      <c r="J33" s="17">
        <v>5</v>
      </c>
      <c r="M33" s="17"/>
      <c r="N33" s="17"/>
      <c r="O33" s="17"/>
      <c r="P33" s="17">
        <v>9</v>
      </c>
      <c r="Q33" s="17"/>
      <c r="R33" s="17">
        <v>10</v>
      </c>
      <c r="S33" s="17"/>
      <c r="T33" s="17"/>
      <c r="U33" s="17"/>
      <c r="V33" s="17">
        <v>9</v>
      </c>
      <c r="W33" s="17"/>
      <c r="X33" s="17"/>
      <c r="Y33" s="17"/>
      <c r="Z33" s="17"/>
      <c r="AA33" s="17"/>
      <c r="AB33" s="17"/>
      <c r="AC33" s="17"/>
      <c r="AD33" s="17"/>
      <c r="AE33" s="17"/>
      <c r="AF33" s="17">
        <f t="shared" si="0"/>
        <v>43</v>
      </c>
    </row>
    <row r="34" spans="1:32" x14ac:dyDescent="0.25">
      <c r="A34" t="s">
        <v>52</v>
      </c>
      <c r="C34" s="17" t="s">
        <v>26</v>
      </c>
      <c r="H34" s="17">
        <v>5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>
        <f t="shared" si="0"/>
        <v>5</v>
      </c>
    </row>
    <row r="35" spans="1:32" x14ac:dyDescent="0.25">
      <c r="A35" t="s">
        <v>57</v>
      </c>
      <c r="C35" s="17" t="s">
        <v>26</v>
      </c>
      <c r="F35" s="17">
        <v>5</v>
      </c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>
        <f t="shared" si="0"/>
        <v>5</v>
      </c>
    </row>
    <row r="36" spans="1:32" x14ac:dyDescent="0.25">
      <c r="A36" t="s">
        <v>62</v>
      </c>
      <c r="C36" s="17" t="s">
        <v>26</v>
      </c>
      <c r="J36" s="17">
        <v>5</v>
      </c>
      <c r="K36" s="17">
        <v>5</v>
      </c>
      <c r="L36">
        <v>8</v>
      </c>
      <c r="M36" s="17"/>
      <c r="N36" s="17"/>
      <c r="O36" s="17">
        <v>5</v>
      </c>
      <c r="P36" s="17"/>
      <c r="Q36" s="17"/>
      <c r="R36" s="17">
        <v>5</v>
      </c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>
        <f t="shared" si="0"/>
        <v>28</v>
      </c>
    </row>
    <row r="37" spans="1:32" x14ac:dyDescent="0.25">
      <c r="A37" t="s">
        <v>63</v>
      </c>
      <c r="C37" s="17" t="s">
        <v>26</v>
      </c>
      <c r="J37" s="17">
        <v>5</v>
      </c>
      <c r="M37" s="17"/>
      <c r="N37" s="17">
        <v>7</v>
      </c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>
        <f t="shared" si="0"/>
        <v>12</v>
      </c>
    </row>
    <row r="38" spans="1:32" x14ac:dyDescent="0.25">
      <c r="A38" t="s">
        <v>60</v>
      </c>
      <c r="C38" s="31" t="s">
        <v>50</v>
      </c>
      <c r="J38" s="17">
        <v>5</v>
      </c>
      <c r="M38" s="17"/>
      <c r="N38" s="17"/>
      <c r="O38" s="17">
        <v>8</v>
      </c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>
        <f t="shared" si="0"/>
        <v>13</v>
      </c>
    </row>
    <row r="39" spans="1:32" x14ac:dyDescent="0.25">
      <c r="A39" t="s">
        <v>109</v>
      </c>
      <c r="C39" s="17" t="s">
        <v>26</v>
      </c>
      <c r="M39" s="17"/>
      <c r="N39" s="17"/>
      <c r="O39" s="17"/>
      <c r="P39" s="17"/>
      <c r="Q39" s="17"/>
      <c r="R39" s="17">
        <v>8</v>
      </c>
      <c r="S39" s="17"/>
      <c r="T39" s="17">
        <v>7</v>
      </c>
      <c r="U39" s="17">
        <v>10</v>
      </c>
      <c r="V39" s="17">
        <v>10</v>
      </c>
      <c r="W39" s="17"/>
      <c r="X39" s="17"/>
      <c r="Y39" s="17">
        <v>8</v>
      </c>
      <c r="Z39" s="17">
        <v>9</v>
      </c>
      <c r="AA39" s="17">
        <v>5</v>
      </c>
      <c r="AB39" s="17">
        <v>10</v>
      </c>
      <c r="AC39" s="17"/>
      <c r="AD39" s="17"/>
      <c r="AE39" s="17"/>
      <c r="AF39" s="17">
        <f t="shared" si="0"/>
        <v>52</v>
      </c>
    </row>
    <row r="40" spans="1:32" x14ac:dyDescent="0.25">
      <c r="A40" t="s">
        <v>110</v>
      </c>
      <c r="C40" s="17" t="s">
        <v>26</v>
      </c>
      <c r="M40" s="17"/>
      <c r="N40" s="17"/>
      <c r="O40" s="17"/>
      <c r="P40" s="17"/>
      <c r="Q40" s="17"/>
      <c r="R40" s="17">
        <v>5</v>
      </c>
      <c r="S40" s="17"/>
      <c r="T40" s="17"/>
      <c r="U40" s="17"/>
      <c r="V40" s="17"/>
      <c r="W40" s="17"/>
      <c r="X40" s="17"/>
      <c r="Y40" s="17"/>
      <c r="Z40" s="17">
        <v>7</v>
      </c>
      <c r="AA40" s="17"/>
      <c r="AB40" s="17"/>
      <c r="AC40" s="17"/>
      <c r="AD40" s="17"/>
      <c r="AE40" s="17"/>
      <c r="AF40" s="17">
        <f t="shared" si="0"/>
        <v>12</v>
      </c>
    </row>
    <row r="41" spans="1:32" x14ac:dyDescent="0.25">
      <c r="A41" t="s">
        <v>117</v>
      </c>
      <c r="C41" s="17" t="s">
        <v>26</v>
      </c>
      <c r="M41" s="17"/>
      <c r="N41" s="17"/>
      <c r="O41" s="17"/>
      <c r="P41" s="17"/>
      <c r="Q41" s="17"/>
      <c r="R41" s="17"/>
      <c r="S41" s="17"/>
      <c r="T41" s="17"/>
      <c r="U41" s="17"/>
      <c r="V41" s="17">
        <v>5</v>
      </c>
      <c r="W41" s="17"/>
      <c r="X41" s="17"/>
      <c r="Y41" s="17"/>
      <c r="Z41" s="17"/>
      <c r="AA41" s="17"/>
      <c r="AB41" s="17"/>
      <c r="AC41" s="17"/>
      <c r="AD41" s="17"/>
      <c r="AE41" s="17"/>
      <c r="AF41" s="17">
        <f>SUM(D41:Z41)</f>
        <v>5</v>
      </c>
    </row>
    <row r="42" spans="1:32" x14ac:dyDescent="0.25">
      <c r="A42" t="s">
        <v>119</v>
      </c>
      <c r="C42" s="17" t="s">
        <v>26</v>
      </c>
      <c r="L42">
        <f>SUM(Table1[[#This Row],[Loftus]:[Old Monks]])</f>
        <v>0</v>
      </c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>
        <v>8</v>
      </c>
      <c r="Y42" s="17"/>
      <c r="Z42" s="17"/>
      <c r="AA42" s="17"/>
      <c r="AB42" s="17"/>
      <c r="AC42" s="17"/>
      <c r="AD42" s="17"/>
      <c r="AE42" s="17"/>
      <c r="AF42" s="17">
        <f>SUM(D42:Z42)</f>
        <v>8</v>
      </c>
    </row>
  </sheetData>
  <phoneticPr fontId="3" type="noConversion"/>
  <conditionalFormatting sqref="AF6:AF13">
    <cfRule type="expression" dxfId="43" priority="23">
      <formula>AF6=MAX($AF$6:$AF$11)</formula>
    </cfRule>
    <cfRule type="expression" dxfId="42" priority="24">
      <formula>AF6=MAX($AF$6:$AF$11)</formula>
    </cfRule>
  </conditionalFormatting>
  <conditionalFormatting sqref="AF6:AF20 AF25:AF38">
    <cfRule type="expression" dxfId="41" priority="15" stopIfTrue="1">
      <formula>AF6=MAX($AF$6:$AF$11)</formula>
    </cfRule>
  </conditionalFormatting>
  <conditionalFormatting sqref="AF14:AF16">
    <cfRule type="expression" dxfId="40" priority="3">
      <formula>AF14=MAX($AF$14:$AF$16)</formula>
    </cfRule>
    <cfRule type="expression" dxfId="39" priority="14">
      <formula>AF14=MAX($AF$14:$AF$16)</formula>
    </cfRule>
  </conditionalFormatting>
  <conditionalFormatting sqref="AF17:AF20">
    <cfRule type="expression" dxfId="38" priority="2">
      <formula>AF17=MAX($AF$17:$AF$20)</formula>
    </cfRule>
    <cfRule type="expression" dxfId="37" priority="13">
      <formula>AF17=MAX($AF$17:$AF$20)</formula>
    </cfRule>
  </conditionalFormatting>
  <conditionalFormatting sqref="AF21:AF24">
    <cfRule type="expression" dxfId="36" priority="1">
      <formula>AF21=MAX($AF$21:$AF$23)</formula>
    </cfRule>
    <cfRule type="expression" dxfId="35" priority="8">
      <formula>AF21=MAX($AF$21:$AF$23)</formula>
    </cfRule>
    <cfRule type="expression" dxfId="34" priority="10">
      <formula>"S18=MAX($S$18:$S$20)"</formula>
    </cfRule>
  </conditionalFormatting>
  <conditionalFormatting sqref="AF25:AF28">
    <cfRule type="expression" dxfId="33" priority="9">
      <formula>AF25=MAX($AF$25:$AF$27)</formula>
    </cfRule>
  </conditionalFormatting>
  <conditionalFormatting sqref="AF31:AF38">
    <cfRule type="expression" dxfId="32" priority="6">
      <formula>AF31=MAX($AF$31:$AF$38)</formula>
    </cfRule>
    <cfRule type="expression" dxfId="31" priority="7">
      <formula>"S25=MAX($S$25:$S$32)"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Womens!AF17:AF17</xm:f>
              <xm:sqref>AG14</xm:sqref>
            </x14:sparkline>
            <x14:sparkline>
              <xm:f>Womens!AF18:AF18</xm:f>
              <xm:sqref>AG15</xm:sqref>
            </x14:sparkline>
            <x14:sparkline>
              <xm:f>Womens!AF19:AF19</xm:f>
              <xm:sqref>AG16</xm:sqref>
            </x14:sparkline>
            <x14:sparkline>
              <xm:f>Womens!AF20:AF20</xm:f>
              <xm:sqref>AG17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Mens</vt:lpstr>
      <vt:lpstr>Womens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Rosie Warnett</dc:creator>
  <cp:lastModifiedBy>Mr P.King</cp:lastModifiedBy>
  <dcterms:created xsi:type="dcterms:W3CDTF">2023-12-17T19:14:02Z</dcterms:created>
  <dcterms:modified xsi:type="dcterms:W3CDTF">2024-10-16T18:22:48Z</dcterms:modified>
</cp:coreProperties>
</file>