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86458873527d9c/Desktop/"/>
    </mc:Choice>
  </mc:AlternateContent>
  <xr:revisionPtr revIDLastSave="60" documentId="13_ncr:1_{FB2CF6D3-C614-4276-94A5-12DE8092F295}" xr6:coauthVersionLast="47" xr6:coauthVersionMax="47" xr10:uidLastSave="{F4E437F4-FFB2-4C06-91D0-F4E4FDE41B9F}"/>
  <bookViews>
    <workbookView xWindow="-110" yWindow="-110" windowWidth="19420" windowHeight="11500" tabRatio="808" activeTab="1" xr2:uid="{E581CBD6-D09D-45B5-9979-658B05CEEB49}"/>
  </bookViews>
  <sheets>
    <sheet name="Women" sheetId="1" r:id="rId1"/>
    <sheet name="Men" sheetId="2" r:id="rId2"/>
  </sheets>
  <definedNames>
    <definedName name="_xlnm._FilterDatabase" localSheetId="1" hidden="1">Men!$A$1:$AM$1</definedName>
    <definedName name="_xlnm._FilterDatabase" localSheetId="0" hidden="1">Women!$A$1:$AK$1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29" i="2"/>
  <c r="C38" i="2"/>
  <c r="C37" i="2"/>
  <c r="C35" i="2"/>
  <c r="C20" i="2"/>
  <c r="C19" i="2"/>
  <c r="C34" i="2"/>
  <c r="C6" i="2"/>
  <c r="C33" i="1"/>
  <c r="C29" i="1"/>
  <c r="C28" i="1"/>
  <c r="C12" i="1"/>
  <c r="C18" i="1"/>
  <c r="C27" i="1"/>
  <c r="C28" i="2"/>
  <c r="C11" i="1"/>
  <c r="C2" i="1"/>
  <c r="C25" i="1"/>
  <c r="C17" i="1"/>
  <c r="C13" i="2"/>
  <c r="C33" i="2"/>
  <c r="C27" i="2"/>
  <c r="C5" i="2"/>
  <c r="C26" i="2"/>
  <c r="C12" i="2"/>
  <c r="C24" i="1"/>
  <c r="C16" i="1"/>
  <c r="C32" i="1"/>
  <c r="C10" i="1"/>
  <c r="C26" i="1"/>
  <c r="C9" i="1"/>
  <c r="C34" i="1"/>
  <c r="C15" i="1"/>
  <c r="C31" i="1"/>
  <c r="C35" i="1"/>
  <c r="C36" i="1"/>
  <c r="C8" i="1"/>
  <c r="C7" i="1"/>
  <c r="C14" i="1"/>
  <c r="C11" i="2"/>
  <c r="C25" i="2"/>
  <c r="C18" i="2"/>
  <c r="C10" i="2"/>
  <c r="C32" i="2"/>
  <c r="C17" i="2"/>
  <c r="C9" i="2"/>
  <c r="C31" i="2"/>
  <c r="C16" i="2"/>
  <c r="C24" i="2"/>
  <c r="C23" i="2"/>
  <c r="C4" i="2"/>
  <c r="C23" i="1"/>
  <c r="C22" i="1"/>
  <c r="C30" i="1"/>
  <c r="C6" i="1"/>
  <c r="C20" i="1"/>
  <c r="C8" i="2"/>
  <c r="C7" i="2"/>
  <c r="C14" i="2"/>
  <c r="C15" i="2"/>
  <c r="C21" i="2"/>
  <c r="C22" i="2"/>
  <c r="C30" i="2"/>
  <c r="C36" i="2"/>
  <c r="C39" i="2"/>
  <c r="C40" i="2"/>
  <c r="C3" i="2"/>
  <c r="C2" i="2"/>
  <c r="C4" i="1"/>
  <c r="C5" i="1"/>
  <c r="C21" i="1"/>
  <c r="C37" i="1"/>
  <c r="C19" i="1"/>
  <c r="C3" i="1"/>
  <c r="B41" i="1" l="1"/>
  <c r="B42" i="1"/>
  <c r="B40" i="1"/>
  <c r="B44" i="2"/>
  <c r="B43" i="2"/>
  <c r="B42" i="2"/>
</calcChain>
</file>

<file path=xl/sharedStrings.xml><?xml version="1.0" encoding="utf-8"?>
<sst xmlns="http://schemas.openxmlformats.org/spreadsheetml/2006/main" count="227" uniqueCount="130">
  <si>
    <t>Name</t>
  </si>
  <si>
    <t>Category</t>
  </si>
  <si>
    <t>Total Points</t>
  </si>
  <si>
    <t>Captain Cook's
Fell Race</t>
  </si>
  <si>
    <t>North
Tyneside
12k</t>
  </si>
  <si>
    <t>Temple
Park XC</t>
  </si>
  <si>
    <t>Wild Deer
Fountains
Abbey</t>
  </si>
  <si>
    <t>Saturn
Smurf
Run</t>
  </si>
  <si>
    <t>National
XC</t>
  </si>
  <si>
    <t>Northum-
berlandia
Headtorch</t>
  </si>
  <si>
    <t>Alnwick XC</t>
  </si>
  <si>
    <t>Northern XC</t>
  </si>
  <si>
    <t>Harry Gamble-Thompson</t>
  </si>
  <si>
    <t>Eltringham Farm XC</t>
  </si>
  <si>
    <t>Locomotion 5k</t>
  </si>
  <si>
    <t>Charm Bracelet</t>
  </si>
  <si>
    <t>Middridge</t>
  </si>
  <si>
    <t>Oswiu's Revenge</t>
  </si>
  <si>
    <t>Newburn</t>
  </si>
  <si>
    <t>Pitstop</t>
  </si>
  <si>
    <t>Aske Hall</t>
  </si>
  <si>
    <t>Darlington 10k</t>
  </si>
  <si>
    <t>Lambton Castle</t>
  </si>
  <si>
    <t>Penshaw Half</t>
  </si>
  <si>
    <t>Yorkshire Marathon</t>
  </si>
  <si>
    <t>Big 10</t>
  </si>
  <si>
    <t>Ravenstone</t>
  </si>
  <si>
    <t>Landmark Challenge</t>
  </si>
  <si>
    <t>Chopwell Xmas</t>
  </si>
  <si>
    <t>XC 1</t>
  </si>
  <si>
    <t>XC2</t>
  </si>
  <si>
    <t>XC3</t>
  </si>
  <si>
    <t>XC4</t>
  </si>
  <si>
    <t>NE XC</t>
  </si>
  <si>
    <t>Abbie Walker</t>
  </si>
  <si>
    <t>WSEN</t>
  </si>
  <si>
    <t>Jane Spink</t>
  </si>
  <si>
    <t>VW45</t>
  </si>
  <si>
    <t>Sam Foreman</t>
  </si>
  <si>
    <t>Harriet Morris</t>
  </si>
  <si>
    <t>Rosie Warnett</t>
  </si>
  <si>
    <t>Vicky Fawcett</t>
  </si>
  <si>
    <t>VW55</t>
  </si>
  <si>
    <t>Dave Wase</t>
  </si>
  <si>
    <t>VM45</t>
  </si>
  <si>
    <t>Andrew Swinbank</t>
  </si>
  <si>
    <t>VM50</t>
  </si>
  <si>
    <t>Dave Walker</t>
  </si>
  <si>
    <t>VM55</t>
  </si>
  <si>
    <t>Ian Spencer</t>
  </si>
  <si>
    <t>VM60</t>
  </si>
  <si>
    <t>Peter Milburn</t>
  </si>
  <si>
    <t>VM65</t>
  </si>
  <si>
    <t>Chris Lines</t>
  </si>
  <si>
    <t>Stuart Ord</t>
  </si>
  <si>
    <t>MSEN</t>
  </si>
  <si>
    <t>Alex Davies</t>
  </si>
  <si>
    <t>VM40</t>
  </si>
  <si>
    <t>Aidan Maloney</t>
  </si>
  <si>
    <t>Declan Munnelly</t>
  </si>
  <si>
    <t>Stuart Park</t>
  </si>
  <si>
    <t>Sadie Abel</t>
  </si>
  <si>
    <t>Emma Lee</t>
  </si>
  <si>
    <t>Trina Price</t>
  </si>
  <si>
    <t>VW65</t>
  </si>
  <si>
    <t>North
Tyneside 
12k</t>
  </si>
  <si>
    <t>Fay Uphill</t>
  </si>
  <si>
    <t>Helen Davies</t>
  </si>
  <si>
    <t>Anthony Grimley</t>
  </si>
  <si>
    <t>Justin Cox</t>
  </si>
  <si>
    <t>Gary Thwaites</t>
  </si>
  <si>
    <t>Mil Walton</t>
  </si>
  <si>
    <t>Roger Whitehill</t>
  </si>
  <si>
    <t>Alistair Brown</t>
  </si>
  <si>
    <t>Gary Forster</t>
  </si>
  <si>
    <t>John Haycock</t>
  </si>
  <si>
    <t>Mark Parnaby</t>
  </si>
  <si>
    <t>Matt Cooke</t>
  </si>
  <si>
    <t>David Porter</t>
  </si>
  <si>
    <t>Ray Carmichael</t>
  </si>
  <si>
    <t>Andrew Featherstone</t>
  </si>
  <si>
    <t>Emma Featherstone</t>
  </si>
  <si>
    <t>VW40</t>
  </si>
  <si>
    <t>Anna Haycock</t>
  </si>
  <si>
    <t>Kayleigh Parkin</t>
  </si>
  <si>
    <t>Susan Milburn</t>
  </si>
  <si>
    <t>Sue Dobson</t>
  </si>
  <si>
    <t>Vicki Parnaby</t>
  </si>
  <si>
    <t>Christine Hearmon</t>
  </si>
  <si>
    <t>VW60</t>
  </si>
  <si>
    <t>Enya Killen</t>
  </si>
  <si>
    <t>Norma Williams</t>
  </si>
  <si>
    <t>Lisa Darby</t>
  </si>
  <si>
    <t>VW50</t>
  </si>
  <si>
    <t>Georgina Letts</t>
  </si>
  <si>
    <t>Marie Walker</t>
  </si>
  <si>
    <t>Shelley Hooper</t>
  </si>
  <si>
    <t>Beth Raine</t>
  </si>
  <si>
    <t>James Oldfield</t>
  </si>
  <si>
    <t>Mark Hendricks</t>
  </si>
  <si>
    <t>Ben Potter</t>
  </si>
  <si>
    <t>Michael Burnip</t>
  </si>
  <si>
    <t>Pete King</t>
  </si>
  <si>
    <t>Sam Rudd</t>
  </si>
  <si>
    <t>Graham Price</t>
  </si>
  <si>
    <t>Billy Goat Gallop</t>
  </si>
  <si>
    <t>Paula Bayles</t>
  </si>
  <si>
    <t>Rebecca Sproat</t>
  </si>
  <si>
    <t>Burger &amp; Trail</t>
  </si>
  <si>
    <t>Jessie Davies</t>
  </si>
  <si>
    <t>U18</t>
  </si>
  <si>
    <t>Jess Gregson</t>
  </si>
  <si>
    <t>Andy Little</t>
  </si>
  <si>
    <t>Nigel Letts</t>
  </si>
  <si>
    <t>Louise Wilson</t>
  </si>
  <si>
    <t>Jacqueline Little</t>
  </si>
  <si>
    <t>Paula Warwick</t>
  </si>
  <si>
    <t>Sarah Maloney</t>
  </si>
  <si>
    <t>Victoria Coxon</t>
  </si>
  <si>
    <t>Alexandra Moscrop-Brown</t>
  </si>
  <si>
    <t>Callum Darby</t>
  </si>
  <si>
    <t>Peter Jarps</t>
  </si>
  <si>
    <t>Mark Chapman</t>
  </si>
  <si>
    <t>David Coxon</t>
  </si>
  <si>
    <t>Noel Schuler</t>
  </si>
  <si>
    <t>Graham Darby</t>
  </si>
  <si>
    <t>Cheviots</t>
  </si>
  <si>
    <t>Lilla's</t>
  </si>
  <si>
    <t>XC1</t>
  </si>
  <si>
    <t>Kat Aspey Carney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</si>
</sst>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3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9" borderId="1" xfId="0" applyFill="1" applyBorder="1"/>
    <xf numFmtId="0" fontId="2" fillId="3" borderId="3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6" borderId="1" xfId="0" applyFont="1" applyFill="1" applyBorder="1"/>
    <xf numFmtId="0" fontId="0" fillId="4" borderId="3" xfId="0" applyFill="1" applyBorder="1"/>
    <xf numFmtId="0" fontId="0" fillId="10" borderId="1" xfId="0" applyFill="1" applyBorder="1"/>
    <xf numFmtId="0" fontId="2" fillId="10" borderId="1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6" borderId="6" xfId="0" applyFill="1" applyBorder="1"/>
    <xf numFmtId="0" fontId="0" fillId="6" borderId="6" xfId="0" applyFill="1" applyBorder="1" applyAlignment="1">
      <alignment wrapText="1"/>
    </xf>
    <xf numFmtId="0" fontId="2" fillId="6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1F6A0-03AC-4A96-B2F0-B30023DEA003}">
  <dimension ref="A1:AM42"/>
  <sheetViews>
    <sheetView workbookViewId="0">
      <pane xSplit="3" ySplit="1" topLeftCell="T2" activePane="bottomRight" state="frozen"/>
      <selection pane="topRight" activeCell="D1" sqref="D1"/>
      <selection pane="bottomLeft" activeCell="A2" sqref="A2"/>
      <selection pane="bottomRight" activeCell="AB28" sqref="AB28"/>
    </sheetView>
  </sheetViews>
  <sheetFormatPr defaultColWidth="10.6328125" defaultRowHeight="14.5" x14ac:dyDescent="0.35"/>
  <cols>
    <col min="1" max="1" width="22.08984375" style="1" bestFit="1" customWidth="1"/>
    <col min="2" max="2" width="10.6328125" style="1"/>
    <col min="3" max="3" width="12.81640625" style="1" bestFit="1" customWidth="1"/>
    <col min="4" max="16384" width="10.6328125" style="1"/>
  </cols>
  <sheetData>
    <row r="1" spans="1:39" s="9" customFormat="1" ht="44" thickBot="1" x14ac:dyDescent="0.4">
      <c r="A1" s="9" t="s">
        <v>0</v>
      </c>
      <c r="B1" s="9" t="s">
        <v>1</v>
      </c>
      <c r="C1" s="9" t="s">
        <v>2</v>
      </c>
      <c r="D1" s="10" t="s">
        <v>3</v>
      </c>
      <c r="E1" s="10" t="s">
        <v>5</v>
      </c>
      <c r="F1" s="10" t="s">
        <v>6</v>
      </c>
      <c r="G1" s="10" t="s">
        <v>7</v>
      </c>
      <c r="H1" s="10" t="s">
        <v>8</v>
      </c>
      <c r="I1" s="9" t="s">
        <v>10</v>
      </c>
      <c r="J1" s="10" t="s">
        <v>9</v>
      </c>
      <c r="K1" s="10" t="s">
        <v>4</v>
      </c>
      <c r="L1" s="10" t="s">
        <v>12</v>
      </c>
      <c r="M1" s="10" t="s">
        <v>13</v>
      </c>
      <c r="N1" s="10" t="s">
        <v>14</v>
      </c>
      <c r="O1" s="10" t="s">
        <v>15</v>
      </c>
      <c r="P1" s="10" t="s">
        <v>16</v>
      </c>
      <c r="Q1" s="10" t="s">
        <v>105</v>
      </c>
      <c r="R1" s="10" t="s">
        <v>17</v>
      </c>
      <c r="S1" s="10" t="s">
        <v>108</v>
      </c>
      <c r="T1" s="10" t="s">
        <v>18</v>
      </c>
      <c r="U1" s="10" t="s">
        <v>19</v>
      </c>
      <c r="V1" s="10" t="s">
        <v>20</v>
      </c>
      <c r="W1" s="10" t="s">
        <v>21</v>
      </c>
      <c r="X1" s="10" t="s">
        <v>22</v>
      </c>
      <c r="Y1" s="10" t="s">
        <v>126</v>
      </c>
      <c r="Z1" s="10" t="s">
        <v>127</v>
      </c>
      <c r="AA1" s="10" t="s">
        <v>128</v>
      </c>
      <c r="AB1" s="10" t="s">
        <v>23</v>
      </c>
      <c r="AC1" s="10" t="s">
        <v>30</v>
      </c>
      <c r="AD1" s="10" t="s">
        <v>24</v>
      </c>
      <c r="AE1" s="10" t="s">
        <v>25</v>
      </c>
      <c r="AF1" s="10" t="s">
        <v>26</v>
      </c>
      <c r="AG1" s="10" t="s">
        <v>27</v>
      </c>
      <c r="AH1" s="10" t="s">
        <v>28</v>
      </c>
      <c r="AI1" s="10"/>
      <c r="AJ1" s="10" t="s">
        <v>30</v>
      </c>
      <c r="AK1" s="10" t="s">
        <v>31</v>
      </c>
      <c r="AL1" s="10" t="s">
        <v>32</v>
      </c>
      <c r="AM1" s="10" t="s">
        <v>33</v>
      </c>
    </row>
    <row r="2" spans="1:39" s="27" customFormat="1" x14ac:dyDescent="0.35">
      <c r="A2" s="27" t="s">
        <v>109</v>
      </c>
      <c r="B2" s="27" t="s">
        <v>110</v>
      </c>
      <c r="C2" s="29">
        <f t="shared" ref="C2:C37" si="0">SUM(D2:AK2)</f>
        <v>9</v>
      </c>
      <c r="D2" s="28"/>
      <c r="E2" s="28"/>
      <c r="F2" s="28"/>
      <c r="G2" s="28"/>
      <c r="H2" s="28"/>
      <c r="J2" s="28"/>
      <c r="K2" s="28"/>
      <c r="L2" s="28"/>
      <c r="M2" s="28"/>
      <c r="N2" s="28"/>
      <c r="O2" s="28"/>
      <c r="P2" s="28">
        <v>9</v>
      </c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9" s="22" customFormat="1" x14ac:dyDescent="0.35">
      <c r="A3" s="22" t="s">
        <v>34</v>
      </c>
      <c r="B3" s="22" t="s">
        <v>35</v>
      </c>
      <c r="C3" s="22">
        <f t="shared" si="0"/>
        <v>10</v>
      </c>
      <c r="D3" s="25">
        <v>10</v>
      </c>
    </row>
    <row r="4" spans="1:39" s="3" customFormat="1" x14ac:dyDescent="0.35">
      <c r="A4" s="3" t="s">
        <v>38</v>
      </c>
      <c r="B4" s="3" t="s">
        <v>35</v>
      </c>
      <c r="C4" s="16">
        <f t="shared" si="0"/>
        <v>54</v>
      </c>
      <c r="D4" s="26">
        <v>8</v>
      </c>
      <c r="E4" s="3">
        <v>5</v>
      </c>
      <c r="G4" s="3">
        <v>5</v>
      </c>
      <c r="H4" s="3">
        <v>5</v>
      </c>
      <c r="J4" s="3">
        <v>10</v>
      </c>
      <c r="P4" s="3">
        <v>6</v>
      </c>
      <c r="Q4" s="3">
        <v>6</v>
      </c>
      <c r="V4" s="3">
        <v>9</v>
      </c>
    </row>
    <row r="5" spans="1:39" s="3" customFormat="1" x14ac:dyDescent="0.35">
      <c r="A5" s="3" t="s">
        <v>39</v>
      </c>
      <c r="B5" s="3" t="s">
        <v>35</v>
      </c>
      <c r="C5" s="3">
        <f t="shared" si="0"/>
        <v>52</v>
      </c>
      <c r="D5" s="3">
        <v>7</v>
      </c>
      <c r="E5" s="3">
        <v>5</v>
      </c>
      <c r="G5" s="3">
        <v>9</v>
      </c>
      <c r="N5" s="3">
        <v>9</v>
      </c>
      <c r="P5" s="3">
        <v>5</v>
      </c>
      <c r="R5" s="3">
        <v>9</v>
      </c>
      <c r="Y5" s="3">
        <v>8</v>
      </c>
    </row>
    <row r="6" spans="1:39" s="3" customFormat="1" x14ac:dyDescent="0.35">
      <c r="A6" s="3" t="s">
        <v>61</v>
      </c>
      <c r="B6" s="3" t="s">
        <v>35</v>
      </c>
      <c r="C6" s="3">
        <f t="shared" si="0"/>
        <v>30</v>
      </c>
      <c r="E6" s="3">
        <v>5</v>
      </c>
      <c r="H6" s="3">
        <v>5</v>
      </c>
      <c r="I6" s="3">
        <v>5</v>
      </c>
      <c r="Q6" s="3">
        <v>10</v>
      </c>
      <c r="AA6" s="3">
        <v>5</v>
      </c>
    </row>
    <row r="7" spans="1:39" s="3" customFormat="1" x14ac:dyDescent="0.35">
      <c r="A7" s="3" t="s">
        <v>83</v>
      </c>
      <c r="B7" s="3" t="s">
        <v>35</v>
      </c>
      <c r="C7" s="3">
        <f t="shared" si="0"/>
        <v>5</v>
      </c>
      <c r="H7" s="3">
        <v>5</v>
      </c>
    </row>
    <row r="8" spans="1:39" s="3" customFormat="1" x14ac:dyDescent="0.35">
      <c r="A8" s="3" t="s">
        <v>84</v>
      </c>
      <c r="B8" s="3" t="s">
        <v>35</v>
      </c>
      <c r="C8" s="3">
        <f t="shared" si="0"/>
        <v>5</v>
      </c>
      <c r="H8" s="3">
        <v>5</v>
      </c>
    </row>
    <row r="9" spans="1:39" s="3" customFormat="1" x14ac:dyDescent="0.35">
      <c r="A9" s="3" t="s">
        <v>90</v>
      </c>
      <c r="B9" s="3" t="s">
        <v>35</v>
      </c>
      <c r="C9" s="3">
        <f t="shared" si="0"/>
        <v>16</v>
      </c>
      <c r="H9" s="3">
        <v>5</v>
      </c>
      <c r="L9" s="3">
        <v>6</v>
      </c>
      <c r="W9" s="3">
        <v>5</v>
      </c>
    </row>
    <row r="10" spans="1:39" s="3" customFormat="1" x14ac:dyDescent="0.35">
      <c r="A10" s="3" t="s">
        <v>94</v>
      </c>
      <c r="B10" s="3" t="s">
        <v>35</v>
      </c>
      <c r="C10" s="3">
        <f t="shared" si="0"/>
        <v>13</v>
      </c>
      <c r="H10" s="3">
        <v>5</v>
      </c>
      <c r="S10" s="3">
        <v>8</v>
      </c>
    </row>
    <row r="11" spans="1:39" s="3" customFormat="1" x14ac:dyDescent="0.35">
      <c r="A11" s="3" t="s">
        <v>111</v>
      </c>
      <c r="B11" s="3" t="s">
        <v>35</v>
      </c>
      <c r="C11" s="3">
        <f t="shared" si="0"/>
        <v>5</v>
      </c>
      <c r="P11" s="3">
        <v>5</v>
      </c>
    </row>
    <row r="12" spans="1:39" s="3" customFormat="1" x14ac:dyDescent="0.35">
      <c r="A12" s="3" t="s">
        <v>117</v>
      </c>
      <c r="B12" s="3" t="s">
        <v>35</v>
      </c>
      <c r="C12" s="3">
        <f t="shared" si="0"/>
        <v>11</v>
      </c>
      <c r="W12" s="3">
        <v>6</v>
      </c>
      <c r="AA12" s="3">
        <v>5</v>
      </c>
    </row>
    <row r="13" spans="1:39" s="3" customFormat="1" x14ac:dyDescent="0.35">
      <c r="A13" s="3" t="s">
        <v>129</v>
      </c>
      <c r="B13" s="3" t="s">
        <v>35</v>
      </c>
      <c r="C13" s="3">
        <f t="shared" si="0"/>
        <v>5</v>
      </c>
      <c r="AA13" s="3">
        <v>5</v>
      </c>
    </row>
    <row r="14" spans="1:39" s="4" customFormat="1" x14ac:dyDescent="0.35">
      <c r="A14" s="4" t="s">
        <v>81</v>
      </c>
      <c r="B14" s="4" t="s">
        <v>82</v>
      </c>
      <c r="C14" s="4">
        <f t="shared" si="0"/>
        <v>5</v>
      </c>
      <c r="H14" s="4">
        <v>5</v>
      </c>
    </row>
    <row r="15" spans="1:39" s="4" customFormat="1" x14ac:dyDescent="0.35">
      <c r="A15" s="4" t="s">
        <v>87</v>
      </c>
      <c r="B15" s="4" t="s">
        <v>82</v>
      </c>
      <c r="C15" s="4">
        <f t="shared" si="0"/>
        <v>5</v>
      </c>
      <c r="H15" s="4">
        <v>5</v>
      </c>
    </row>
    <row r="16" spans="1:39" s="4" customFormat="1" x14ac:dyDescent="0.35">
      <c r="A16" s="4" t="s">
        <v>96</v>
      </c>
      <c r="B16" s="4" t="s">
        <v>82</v>
      </c>
      <c r="C16" s="4">
        <f t="shared" si="0"/>
        <v>22</v>
      </c>
      <c r="H16" s="4">
        <v>5</v>
      </c>
      <c r="I16" s="4">
        <v>5</v>
      </c>
      <c r="L16" s="4">
        <v>7</v>
      </c>
      <c r="M16" s="4">
        <v>5</v>
      </c>
    </row>
    <row r="17" spans="1:28" s="4" customFormat="1" x14ac:dyDescent="0.35">
      <c r="A17" s="4" t="s">
        <v>106</v>
      </c>
      <c r="B17" s="4" t="s">
        <v>82</v>
      </c>
      <c r="C17" s="17">
        <f t="shared" si="0"/>
        <v>25</v>
      </c>
      <c r="N17" s="4">
        <v>10</v>
      </c>
      <c r="P17" s="4">
        <v>8</v>
      </c>
      <c r="Q17" s="4">
        <v>7</v>
      </c>
    </row>
    <row r="18" spans="1:28" s="4" customFormat="1" x14ac:dyDescent="0.35">
      <c r="A18" s="4" t="s">
        <v>116</v>
      </c>
      <c r="B18" s="4" t="s">
        <v>82</v>
      </c>
      <c r="C18" s="4">
        <f t="shared" si="0"/>
        <v>10</v>
      </c>
      <c r="S18" s="4">
        <v>10</v>
      </c>
    </row>
    <row r="19" spans="1:28" s="6" customFormat="1" x14ac:dyDescent="0.35">
      <c r="A19" s="6" t="s">
        <v>36</v>
      </c>
      <c r="B19" s="6" t="s">
        <v>37</v>
      </c>
      <c r="C19" s="6">
        <f t="shared" si="0"/>
        <v>42</v>
      </c>
      <c r="D19" s="6">
        <v>9</v>
      </c>
      <c r="N19" s="6">
        <v>5</v>
      </c>
      <c r="P19" s="6">
        <v>10</v>
      </c>
      <c r="Q19" s="6">
        <v>9</v>
      </c>
      <c r="S19" s="6">
        <v>9</v>
      </c>
    </row>
    <row r="20" spans="1:28" s="6" customFormat="1" x14ac:dyDescent="0.35">
      <c r="A20" s="6" t="s">
        <v>62</v>
      </c>
      <c r="B20" s="6" t="s">
        <v>37</v>
      </c>
      <c r="C20" s="6">
        <f t="shared" si="0"/>
        <v>43</v>
      </c>
      <c r="E20" s="6">
        <v>5</v>
      </c>
      <c r="G20" s="6">
        <v>8</v>
      </c>
      <c r="H20" s="6">
        <v>5</v>
      </c>
      <c r="K20" s="6">
        <v>10</v>
      </c>
      <c r="M20" s="6">
        <v>5</v>
      </c>
      <c r="N20" s="6">
        <v>5</v>
      </c>
      <c r="W20" s="6">
        <v>5</v>
      </c>
    </row>
    <row r="21" spans="1:28" s="6" customFormat="1" x14ac:dyDescent="0.35">
      <c r="A21" s="6" t="s">
        <v>40</v>
      </c>
      <c r="B21" s="6" t="s">
        <v>37</v>
      </c>
      <c r="C21" s="21">
        <f t="shared" si="0"/>
        <v>90</v>
      </c>
      <c r="D21" s="6">
        <v>6</v>
      </c>
      <c r="G21" s="6">
        <v>10</v>
      </c>
      <c r="J21" s="6">
        <v>9</v>
      </c>
      <c r="L21" s="6">
        <v>9</v>
      </c>
      <c r="O21" s="6">
        <v>10</v>
      </c>
      <c r="R21" s="6">
        <v>10</v>
      </c>
      <c r="V21" s="6">
        <v>10</v>
      </c>
      <c r="W21" s="6">
        <v>7</v>
      </c>
      <c r="Y21" s="6">
        <v>10</v>
      </c>
      <c r="Z21" s="6">
        <v>9</v>
      </c>
    </row>
    <row r="22" spans="1:28" s="6" customFormat="1" x14ac:dyDescent="0.35">
      <c r="A22" s="6" t="s">
        <v>66</v>
      </c>
      <c r="B22" s="6" t="s">
        <v>37</v>
      </c>
      <c r="C22" s="6">
        <f t="shared" si="0"/>
        <v>29</v>
      </c>
      <c r="G22" s="6">
        <v>7</v>
      </c>
      <c r="H22" s="6">
        <v>5</v>
      </c>
      <c r="N22" s="6">
        <v>8</v>
      </c>
      <c r="Y22" s="6">
        <v>9</v>
      </c>
    </row>
    <row r="23" spans="1:28" s="6" customFormat="1" x14ac:dyDescent="0.35">
      <c r="A23" s="6" t="s">
        <v>67</v>
      </c>
      <c r="B23" s="6" t="s">
        <v>37</v>
      </c>
      <c r="C23" s="6">
        <f t="shared" si="0"/>
        <v>33</v>
      </c>
      <c r="G23" s="6">
        <v>6</v>
      </c>
      <c r="H23" s="6">
        <v>5</v>
      </c>
      <c r="I23" s="6">
        <v>5</v>
      </c>
      <c r="M23" s="6">
        <v>5</v>
      </c>
      <c r="P23" s="6">
        <v>7</v>
      </c>
      <c r="AA23" s="6">
        <v>5</v>
      </c>
    </row>
    <row r="24" spans="1:28" s="6" customFormat="1" x14ac:dyDescent="0.35">
      <c r="A24" s="6" t="s">
        <v>97</v>
      </c>
      <c r="B24" s="6" t="s">
        <v>37</v>
      </c>
      <c r="C24" s="6">
        <f t="shared" si="0"/>
        <v>13</v>
      </c>
      <c r="H24" s="6">
        <v>5</v>
      </c>
      <c r="W24" s="6">
        <v>8</v>
      </c>
    </row>
    <row r="25" spans="1:28" s="6" customFormat="1" x14ac:dyDescent="0.35">
      <c r="A25" s="6" t="s">
        <v>107</v>
      </c>
      <c r="B25" s="6" t="s">
        <v>37</v>
      </c>
      <c r="C25" s="6">
        <f t="shared" si="0"/>
        <v>9</v>
      </c>
      <c r="O25" s="6">
        <v>9</v>
      </c>
    </row>
    <row r="26" spans="1:28" s="7" customFormat="1" x14ac:dyDescent="0.35">
      <c r="A26" s="7" t="s">
        <v>92</v>
      </c>
      <c r="B26" s="7" t="s">
        <v>93</v>
      </c>
      <c r="C26" s="7">
        <f t="shared" si="0"/>
        <v>25</v>
      </c>
      <c r="H26" s="7">
        <v>5</v>
      </c>
      <c r="L26" s="7">
        <v>10</v>
      </c>
      <c r="W26" s="7">
        <v>10</v>
      </c>
    </row>
    <row r="27" spans="1:28" s="7" customFormat="1" x14ac:dyDescent="0.35">
      <c r="A27" s="7" t="s">
        <v>114</v>
      </c>
      <c r="B27" s="7" t="s">
        <v>93</v>
      </c>
      <c r="C27" s="18">
        <f t="shared" si="0"/>
        <v>62</v>
      </c>
      <c r="Q27" s="7">
        <v>8</v>
      </c>
      <c r="T27" s="7">
        <v>10</v>
      </c>
      <c r="U27" s="7">
        <v>10</v>
      </c>
      <c r="W27" s="7">
        <v>9</v>
      </c>
      <c r="Z27" s="7">
        <v>10</v>
      </c>
      <c r="AA27" s="7">
        <v>5</v>
      </c>
      <c r="AB27" s="7">
        <v>10</v>
      </c>
    </row>
    <row r="28" spans="1:28" s="7" customFormat="1" x14ac:dyDescent="0.35">
      <c r="A28" s="7" t="s">
        <v>115</v>
      </c>
      <c r="B28" s="7" t="s">
        <v>93</v>
      </c>
      <c r="C28" s="7">
        <f t="shared" si="0"/>
        <v>5</v>
      </c>
      <c r="Q28" s="7">
        <v>5</v>
      </c>
    </row>
    <row r="29" spans="1:28" s="7" customFormat="1" x14ac:dyDescent="0.35">
      <c r="A29" s="7" t="s">
        <v>118</v>
      </c>
      <c r="B29" s="7" t="s">
        <v>93</v>
      </c>
      <c r="C29" s="7">
        <f t="shared" si="0"/>
        <v>5</v>
      </c>
      <c r="W29" s="7">
        <v>5</v>
      </c>
    </row>
    <row r="30" spans="1:28" s="8" customFormat="1" x14ac:dyDescent="0.35">
      <c r="A30" s="8" t="s">
        <v>41</v>
      </c>
      <c r="B30" s="8" t="s">
        <v>42</v>
      </c>
      <c r="C30" s="8">
        <f t="shared" si="0"/>
        <v>20</v>
      </c>
      <c r="D30" s="8">
        <v>5</v>
      </c>
      <c r="E30" s="8">
        <v>5</v>
      </c>
      <c r="H30" s="8">
        <v>5</v>
      </c>
      <c r="Q30" s="8">
        <v>5</v>
      </c>
    </row>
    <row r="31" spans="1:28" s="8" customFormat="1" x14ac:dyDescent="0.35">
      <c r="A31" s="8" t="s">
        <v>86</v>
      </c>
      <c r="B31" s="8" t="s">
        <v>42</v>
      </c>
      <c r="C31" s="19">
        <f t="shared" si="0"/>
        <v>46</v>
      </c>
      <c r="H31" s="8">
        <v>5</v>
      </c>
      <c r="K31" s="8">
        <v>9</v>
      </c>
      <c r="L31" s="8">
        <v>8</v>
      </c>
      <c r="M31" s="8">
        <v>5</v>
      </c>
      <c r="N31" s="8">
        <v>6</v>
      </c>
      <c r="X31" s="8">
        <v>8</v>
      </c>
      <c r="AA31" s="8">
        <v>5</v>
      </c>
    </row>
    <row r="32" spans="1:28" s="8" customFormat="1" x14ac:dyDescent="0.35">
      <c r="A32" s="8" t="s">
        <v>95</v>
      </c>
      <c r="B32" s="8" t="s">
        <v>42</v>
      </c>
      <c r="C32" s="8">
        <f t="shared" si="0"/>
        <v>15</v>
      </c>
      <c r="H32" s="8">
        <v>5</v>
      </c>
      <c r="I32" s="8">
        <v>5</v>
      </c>
      <c r="M32" s="8">
        <v>5</v>
      </c>
    </row>
    <row r="33" spans="1:27" s="8" customFormat="1" x14ac:dyDescent="0.35">
      <c r="A33" s="8" t="s">
        <v>119</v>
      </c>
      <c r="B33" s="8" t="s">
        <v>42</v>
      </c>
      <c r="C33" s="8">
        <f t="shared" si="0"/>
        <v>5</v>
      </c>
      <c r="W33" s="8">
        <v>5</v>
      </c>
    </row>
    <row r="34" spans="1:27" s="14" customFormat="1" x14ac:dyDescent="0.35">
      <c r="A34" s="14" t="s">
        <v>88</v>
      </c>
      <c r="B34" s="14" t="s">
        <v>89</v>
      </c>
      <c r="C34" s="20">
        <f t="shared" si="0"/>
        <v>36</v>
      </c>
      <c r="H34" s="14">
        <v>5</v>
      </c>
      <c r="P34" s="14">
        <v>5</v>
      </c>
      <c r="Q34" s="14">
        <v>5</v>
      </c>
      <c r="S34" s="14">
        <v>7</v>
      </c>
      <c r="W34" s="14">
        <v>5</v>
      </c>
      <c r="X34" s="14">
        <v>9</v>
      </c>
    </row>
    <row r="35" spans="1:27" s="23" customFormat="1" x14ac:dyDescent="0.35">
      <c r="A35" s="23" t="s">
        <v>63</v>
      </c>
      <c r="B35" s="23" t="s">
        <v>64</v>
      </c>
      <c r="C35" s="24">
        <f t="shared" si="0"/>
        <v>43</v>
      </c>
      <c r="F35" s="23">
        <v>10</v>
      </c>
      <c r="G35" s="23">
        <v>5</v>
      </c>
      <c r="K35" s="23">
        <v>8</v>
      </c>
      <c r="Q35" s="23">
        <v>5</v>
      </c>
      <c r="X35" s="23">
        <v>10</v>
      </c>
      <c r="AA35" s="23">
        <v>5</v>
      </c>
    </row>
    <row r="36" spans="1:27" s="23" customFormat="1" x14ac:dyDescent="0.35">
      <c r="A36" s="23" t="s">
        <v>85</v>
      </c>
      <c r="B36" s="23" t="s">
        <v>64</v>
      </c>
      <c r="C36" s="23">
        <f t="shared" si="0"/>
        <v>17</v>
      </c>
      <c r="H36" s="23">
        <v>5</v>
      </c>
      <c r="N36" s="23">
        <v>7</v>
      </c>
      <c r="Q36" s="23">
        <v>5</v>
      </c>
    </row>
    <row r="37" spans="1:27" s="23" customFormat="1" x14ac:dyDescent="0.35">
      <c r="A37" s="23" t="s">
        <v>91</v>
      </c>
      <c r="B37" s="23" t="s">
        <v>64</v>
      </c>
      <c r="C37" s="23">
        <f t="shared" si="0"/>
        <v>5</v>
      </c>
      <c r="H37" s="23">
        <v>5</v>
      </c>
    </row>
    <row r="40" spans="1:27" x14ac:dyDescent="0.35">
      <c r="B40" s="1">
        <f>LARGE(C2:C37,1)</f>
        <v>90</v>
      </c>
    </row>
    <row r="41" spans="1:27" x14ac:dyDescent="0.35">
      <c r="B41" s="1">
        <f>LARGE(C2:C37,2)</f>
        <v>62</v>
      </c>
    </row>
    <row r="42" spans="1:27" x14ac:dyDescent="0.35">
      <c r="B42" s="1">
        <f>LARGE(C2:C37,3)</f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97CB-5FA5-4345-BAFF-D5B7AC4FE18D}">
  <dimension ref="A1:AM44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C15" sqref="AC15"/>
    </sheetView>
  </sheetViews>
  <sheetFormatPr defaultColWidth="10.6328125" defaultRowHeight="14.5" x14ac:dyDescent="0.35"/>
  <cols>
    <col min="1" max="1" width="18.1796875" style="1" bestFit="1" customWidth="1"/>
    <col min="2" max="2" width="10.6328125" style="1"/>
    <col min="3" max="3" width="12.81640625" style="1" bestFit="1" customWidth="1"/>
    <col min="4" max="16384" width="10.6328125" style="1"/>
  </cols>
  <sheetData>
    <row r="1" spans="1:39" s="9" customFormat="1" ht="44" thickBot="1" x14ac:dyDescent="0.4">
      <c r="A1" s="9" t="s">
        <v>0</v>
      </c>
      <c r="B1" s="9" t="s">
        <v>1</v>
      </c>
      <c r="C1" s="9" t="s">
        <v>2</v>
      </c>
      <c r="D1" s="10" t="s">
        <v>3</v>
      </c>
      <c r="E1" s="10" t="s">
        <v>11</v>
      </c>
      <c r="F1" s="10" t="s">
        <v>5</v>
      </c>
      <c r="G1" s="10" t="s">
        <v>6</v>
      </c>
      <c r="H1" s="10" t="s">
        <v>7</v>
      </c>
      <c r="I1" s="10" t="s">
        <v>8</v>
      </c>
      <c r="J1" s="9" t="s">
        <v>10</v>
      </c>
      <c r="K1" s="10" t="s">
        <v>9</v>
      </c>
      <c r="L1" s="10" t="s">
        <v>65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105</v>
      </c>
      <c r="S1" s="10" t="s">
        <v>17</v>
      </c>
      <c r="T1" s="10" t="s">
        <v>108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9" t="s">
        <v>126</v>
      </c>
      <c r="AA1" s="9" t="s">
        <v>127</v>
      </c>
      <c r="AB1" s="9" t="s">
        <v>128</v>
      </c>
      <c r="AC1" s="10" t="s">
        <v>23</v>
      </c>
      <c r="AD1" s="10" t="s">
        <v>24</v>
      </c>
      <c r="AE1" s="10" t="s">
        <v>25</v>
      </c>
      <c r="AF1" s="10" t="s">
        <v>26</v>
      </c>
      <c r="AG1" s="10" t="s">
        <v>27</v>
      </c>
      <c r="AH1" s="10" t="s">
        <v>28</v>
      </c>
      <c r="AI1" s="10" t="s">
        <v>29</v>
      </c>
      <c r="AJ1" s="10" t="s">
        <v>30</v>
      </c>
      <c r="AK1" s="10" t="s">
        <v>31</v>
      </c>
      <c r="AL1" s="10" t="s">
        <v>32</v>
      </c>
      <c r="AM1" s="10" t="s">
        <v>33</v>
      </c>
    </row>
    <row r="2" spans="1:39" s="5" customFormat="1" x14ac:dyDescent="0.35">
      <c r="A2" s="5" t="s">
        <v>54</v>
      </c>
      <c r="B2" s="5" t="s">
        <v>55</v>
      </c>
      <c r="C2" s="15">
        <f t="shared" ref="C2:C40" si="0">SUM(D2:AK2)</f>
        <v>25</v>
      </c>
      <c r="D2" s="11"/>
      <c r="E2" s="11"/>
      <c r="F2" s="11">
        <v>5</v>
      </c>
      <c r="G2" s="11"/>
      <c r="H2" s="11"/>
      <c r="I2" s="11">
        <v>5</v>
      </c>
      <c r="J2" s="11">
        <v>5</v>
      </c>
      <c r="K2" s="11"/>
      <c r="L2" s="11"/>
      <c r="M2" s="11"/>
      <c r="N2" s="11">
        <v>5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>
        <v>5</v>
      </c>
      <c r="AC2" s="11"/>
      <c r="AD2" s="11"/>
      <c r="AE2" s="11"/>
      <c r="AF2" s="11"/>
      <c r="AG2" s="11"/>
      <c r="AH2" s="11"/>
      <c r="AI2" s="11"/>
      <c r="AJ2" s="11"/>
      <c r="AK2" s="11"/>
    </row>
    <row r="3" spans="1:39" s="2" customFormat="1" x14ac:dyDescent="0.35">
      <c r="A3" s="2" t="s">
        <v>58</v>
      </c>
      <c r="B3" s="2" t="s">
        <v>55</v>
      </c>
      <c r="C3" s="2">
        <f t="shared" si="0"/>
        <v>5</v>
      </c>
      <c r="D3" s="12"/>
      <c r="E3" s="12"/>
      <c r="F3" s="12">
        <v>5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spans="1:39" s="2" customFormat="1" x14ac:dyDescent="0.35">
      <c r="A4" s="2" t="s">
        <v>68</v>
      </c>
      <c r="B4" s="2" t="s">
        <v>55</v>
      </c>
      <c r="C4" s="2">
        <f t="shared" si="0"/>
        <v>10</v>
      </c>
      <c r="D4" s="12"/>
      <c r="E4" s="12"/>
      <c r="F4" s="12"/>
      <c r="G4" s="12"/>
      <c r="H4" s="12"/>
      <c r="I4" s="12">
        <v>5</v>
      </c>
      <c r="J4" s="12"/>
      <c r="K4" s="12"/>
      <c r="L4" s="12"/>
      <c r="M4" s="12"/>
      <c r="N4" s="12">
        <v>5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9" s="2" customFormat="1" x14ac:dyDescent="0.35">
      <c r="A5" s="2" t="s">
        <v>100</v>
      </c>
      <c r="B5" s="2" t="s">
        <v>55</v>
      </c>
      <c r="C5" s="2">
        <f t="shared" si="0"/>
        <v>20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>
        <v>5</v>
      </c>
      <c r="O5" s="12"/>
      <c r="P5" s="12"/>
      <c r="Q5" s="12"/>
      <c r="R5" s="12">
        <v>10</v>
      </c>
      <c r="S5" s="12"/>
      <c r="T5" s="12"/>
      <c r="U5" s="12"/>
      <c r="V5" s="12"/>
      <c r="W5" s="12"/>
      <c r="X5" s="12"/>
      <c r="Y5" s="12"/>
      <c r="Z5" s="12"/>
      <c r="AA5" s="12"/>
      <c r="AB5" s="12">
        <v>5</v>
      </c>
      <c r="AC5" s="12"/>
      <c r="AD5" s="12"/>
      <c r="AE5" s="12"/>
      <c r="AF5" s="12"/>
      <c r="AG5" s="12"/>
      <c r="AH5" s="12"/>
      <c r="AI5" s="12"/>
      <c r="AJ5" s="12"/>
      <c r="AK5" s="12"/>
    </row>
    <row r="6" spans="1:39" s="2" customFormat="1" x14ac:dyDescent="0.35">
      <c r="A6" s="2" t="s">
        <v>120</v>
      </c>
      <c r="B6" s="2" t="s">
        <v>55</v>
      </c>
      <c r="C6" s="2">
        <f t="shared" si="0"/>
        <v>10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>
        <v>10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9" s="3" customFormat="1" x14ac:dyDescent="0.35">
      <c r="A7" s="3" t="s">
        <v>56</v>
      </c>
      <c r="B7" s="3" t="s">
        <v>57</v>
      </c>
      <c r="C7" s="16">
        <f t="shared" si="0"/>
        <v>25</v>
      </c>
      <c r="D7" s="13"/>
      <c r="E7" s="13"/>
      <c r="F7" s="13">
        <v>5</v>
      </c>
      <c r="G7" s="13"/>
      <c r="H7" s="13"/>
      <c r="I7" s="13">
        <v>5</v>
      </c>
      <c r="J7" s="13">
        <v>5</v>
      </c>
      <c r="K7" s="13"/>
      <c r="L7" s="13"/>
      <c r="M7" s="13"/>
      <c r="N7" s="13">
        <v>5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>
        <v>5</v>
      </c>
      <c r="AC7" s="13"/>
      <c r="AD7" s="13"/>
      <c r="AE7" s="13"/>
      <c r="AF7" s="13"/>
      <c r="AG7" s="13"/>
      <c r="AH7" s="13"/>
      <c r="AI7" s="13"/>
      <c r="AJ7" s="13"/>
      <c r="AK7" s="13"/>
    </row>
    <row r="8" spans="1:39" s="3" customFormat="1" x14ac:dyDescent="0.35">
      <c r="A8" s="3" t="s">
        <v>60</v>
      </c>
      <c r="B8" s="3" t="s">
        <v>57</v>
      </c>
      <c r="C8" s="3">
        <f t="shared" si="0"/>
        <v>20</v>
      </c>
      <c r="D8" s="13"/>
      <c r="E8" s="13"/>
      <c r="F8" s="13">
        <v>5</v>
      </c>
      <c r="G8" s="13"/>
      <c r="H8" s="13"/>
      <c r="I8" s="13">
        <v>5</v>
      </c>
      <c r="J8" s="13"/>
      <c r="K8" s="13"/>
      <c r="L8" s="13"/>
      <c r="M8" s="13"/>
      <c r="N8" s="13">
        <v>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>
        <v>5</v>
      </c>
      <c r="AC8" s="13"/>
      <c r="AD8" s="13"/>
      <c r="AE8" s="13"/>
      <c r="AF8" s="13"/>
      <c r="AG8" s="13"/>
      <c r="AH8" s="13"/>
      <c r="AI8" s="13"/>
      <c r="AJ8" s="13"/>
      <c r="AK8" s="13"/>
    </row>
    <row r="9" spans="1:39" s="3" customFormat="1" x14ac:dyDescent="0.35">
      <c r="A9" s="3" t="s">
        <v>73</v>
      </c>
      <c r="B9" s="3" t="s">
        <v>57</v>
      </c>
      <c r="C9" s="3">
        <f t="shared" si="0"/>
        <v>5</v>
      </c>
      <c r="D9" s="13"/>
      <c r="E9" s="13"/>
      <c r="F9" s="13"/>
      <c r="G9" s="13"/>
      <c r="H9" s="13"/>
      <c r="I9" s="13">
        <v>5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spans="1:39" s="3" customFormat="1" x14ac:dyDescent="0.35">
      <c r="A10" s="3" t="s">
        <v>76</v>
      </c>
      <c r="B10" s="3" t="s">
        <v>57</v>
      </c>
      <c r="C10" s="3">
        <f t="shared" si="0"/>
        <v>5</v>
      </c>
      <c r="D10" s="13"/>
      <c r="E10" s="13"/>
      <c r="F10" s="13"/>
      <c r="G10" s="13"/>
      <c r="H10" s="13"/>
      <c r="I10" s="13">
        <v>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9" s="3" customFormat="1" x14ac:dyDescent="0.35">
      <c r="A11" s="3" t="s">
        <v>80</v>
      </c>
      <c r="B11" s="3" t="s">
        <v>57</v>
      </c>
      <c r="C11" s="3">
        <f t="shared" si="0"/>
        <v>5</v>
      </c>
      <c r="D11" s="13"/>
      <c r="E11" s="13"/>
      <c r="F11" s="13"/>
      <c r="G11" s="13"/>
      <c r="H11" s="13"/>
      <c r="I11" s="13">
        <v>5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9" s="3" customFormat="1" x14ac:dyDescent="0.35">
      <c r="A12" s="3" t="s">
        <v>98</v>
      </c>
      <c r="B12" s="3" t="s">
        <v>57</v>
      </c>
      <c r="C12" s="3">
        <f t="shared" si="0"/>
        <v>15</v>
      </c>
      <c r="D12" s="13"/>
      <c r="E12" s="13"/>
      <c r="F12" s="13"/>
      <c r="G12" s="13"/>
      <c r="H12" s="13"/>
      <c r="I12" s="13"/>
      <c r="J12" s="13">
        <v>5</v>
      </c>
      <c r="K12" s="13"/>
      <c r="L12" s="13"/>
      <c r="M12" s="13"/>
      <c r="N12" s="13">
        <v>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v>5</v>
      </c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9" s="3" customFormat="1" x14ac:dyDescent="0.35">
      <c r="A13" s="3" t="s">
        <v>103</v>
      </c>
      <c r="B13" s="3" t="s">
        <v>57</v>
      </c>
      <c r="C13" s="3">
        <f t="shared" si="0"/>
        <v>10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>
        <v>5</v>
      </c>
      <c r="P13" s="13"/>
      <c r="Q13" s="13">
        <v>5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9" s="4" customFormat="1" x14ac:dyDescent="0.35">
      <c r="A14" s="4" t="s">
        <v>43</v>
      </c>
      <c r="B14" s="4" t="s">
        <v>44</v>
      </c>
      <c r="C14" s="17">
        <f t="shared" si="0"/>
        <v>177</v>
      </c>
      <c r="D14" s="4">
        <v>8</v>
      </c>
      <c r="G14" s="4">
        <v>10</v>
      </c>
      <c r="H14" s="4">
        <v>10</v>
      </c>
      <c r="L14" s="4">
        <v>10</v>
      </c>
      <c r="M14" s="4">
        <v>10</v>
      </c>
      <c r="O14" s="4">
        <v>8</v>
      </c>
      <c r="P14" s="4">
        <v>10</v>
      </c>
      <c r="Q14" s="4">
        <v>9</v>
      </c>
      <c r="R14" s="4">
        <v>5</v>
      </c>
      <c r="S14" s="4">
        <v>10</v>
      </c>
      <c r="T14" s="4">
        <v>10</v>
      </c>
      <c r="U14" s="4">
        <v>9</v>
      </c>
      <c r="V14" s="4">
        <v>9</v>
      </c>
      <c r="W14" s="4">
        <v>9</v>
      </c>
      <c r="X14" s="4">
        <v>7</v>
      </c>
      <c r="Y14" s="4">
        <v>9</v>
      </c>
      <c r="Z14" s="4">
        <v>10</v>
      </c>
      <c r="AA14" s="4">
        <v>9</v>
      </c>
      <c r="AB14" s="4">
        <v>5</v>
      </c>
      <c r="AC14" s="4">
        <v>10</v>
      </c>
    </row>
    <row r="15" spans="1:39" s="4" customFormat="1" x14ac:dyDescent="0.35">
      <c r="A15" s="4" t="s">
        <v>59</v>
      </c>
      <c r="B15" s="4" t="s">
        <v>44</v>
      </c>
      <c r="C15" s="4">
        <f t="shared" si="0"/>
        <v>34</v>
      </c>
      <c r="F15" s="4">
        <v>5</v>
      </c>
      <c r="I15" s="4">
        <v>5</v>
      </c>
      <c r="J15" s="4">
        <v>5</v>
      </c>
      <c r="N15" s="4">
        <v>5</v>
      </c>
      <c r="R15" s="4">
        <v>9</v>
      </c>
      <c r="AB15" s="4">
        <v>5</v>
      </c>
    </row>
    <row r="16" spans="1:39" s="4" customFormat="1" x14ac:dyDescent="0.35">
      <c r="A16" s="4" t="s">
        <v>71</v>
      </c>
      <c r="B16" s="4" t="s">
        <v>44</v>
      </c>
      <c r="C16" s="4">
        <f t="shared" si="0"/>
        <v>15</v>
      </c>
      <c r="I16" s="4">
        <v>5</v>
      </c>
      <c r="N16" s="4">
        <v>5</v>
      </c>
      <c r="AB16" s="4">
        <v>5</v>
      </c>
    </row>
    <row r="17" spans="1:28" s="4" customFormat="1" x14ac:dyDescent="0.35">
      <c r="A17" s="4" t="s">
        <v>74</v>
      </c>
      <c r="B17" s="4" t="s">
        <v>44</v>
      </c>
      <c r="C17" s="4">
        <f t="shared" si="0"/>
        <v>34</v>
      </c>
      <c r="I17" s="4">
        <v>5</v>
      </c>
      <c r="S17" s="4">
        <v>9</v>
      </c>
      <c r="Y17" s="4">
        <v>10</v>
      </c>
      <c r="AA17" s="4">
        <v>10</v>
      </c>
    </row>
    <row r="18" spans="1:28" s="4" customFormat="1" x14ac:dyDescent="0.35">
      <c r="A18" s="4" t="s">
        <v>77</v>
      </c>
      <c r="B18" s="4" t="s">
        <v>44</v>
      </c>
      <c r="C18" s="4">
        <f t="shared" si="0"/>
        <v>5</v>
      </c>
      <c r="I18" s="4">
        <v>5</v>
      </c>
    </row>
    <row r="19" spans="1:28" s="4" customFormat="1" x14ac:dyDescent="0.35">
      <c r="A19" s="4" t="s">
        <v>78</v>
      </c>
      <c r="B19" s="4" t="s">
        <v>44</v>
      </c>
      <c r="C19" s="4">
        <f t="shared" si="0"/>
        <v>14</v>
      </c>
      <c r="I19" s="4">
        <v>5</v>
      </c>
      <c r="L19" s="4">
        <v>9</v>
      </c>
    </row>
    <row r="20" spans="1:28" s="4" customFormat="1" x14ac:dyDescent="0.35">
      <c r="A20" s="4" t="s">
        <v>122</v>
      </c>
      <c r="B20" s="4" t="s">
        <v>44</v>
      </c>
      <c r="C20" s="4">
        <f t="shared" si="0"/>
        <v>5</v>
      </c>
      <c r="X20" s="4">
        <v>5</v>
      </c>
    </row>
    <row r="21" spans="1:28" s="6" customFormat="1" x14ac:dyDescent="0.35">
      <c r="A21" s="6" t="s">
        <v>45</v>
      </c>
      <c r="B21" s="6" t="s">
        <v>46</v>
      </c>
      <c r="C21" s="21">
        <f t="shared" si="0"/>
        <v>104</v>
      </c>
      <c r="D21" s="6">
        <v>7</v>
      </c>
      <c r="G21" s="6">
        <v>9</v>
      </c>
      <c r="K21" s="6">
        <v>10</v>
      </c>
      <c r="L21" s="6">
        <v>8</v>
      </c>
      <c r="O21" s="6">
        <v>7</v>
      </c>
      <c r="Q21" s="6">
        <v>7</v>
      </c>
      <c r="R21" s="6">
        <v>5</v>
      </c>
      <c r="T21" s="6">
        <v>9</v>
      </c>
      <c r="U21" s="6">
        <v>8</v>
      </c>
      <c r="V21" s="6">
        <v>8</v>
      </c>
      <c r="W21" s="6">
        <v>8</v>
      </c>
      <c r="X21" s="6">
        <v>5</v>
      </c>
      <c r="Y21" s="6">
        <v>8</v>
      </c>
      <c r="AB21" s="6">
        <v>5</v>
      </c>
    </row>
    <row r="22" spans="1:28" s="6" customFormat="1" x14ac:dyDescent="0.35">
      <c r="A22" s="6" t="s">
        <v>53</v>
      </c>
      <c r="B22" s="6" t="s">
        <v>46</v>
      </c>
      <c r="C22" s="6">
        <f t="shared" si="0"/>
        <v>32</v>
      </c>
      <c r="E22" s="6">
        <v>5</v>
      </c>
      <c r="I22" s="6">
        <v>5</v>
      </c>
      <c r="J22" s="6">
        <v>5</v>
      </c>
      <c r="N22" s="6">
        <v>5</v>
      </c>
      <c r="R22" s="6">
        <v>7</v>
      </c>
      <c r="AB22" s="6">
        <v>5</v>
      </c>
    </row>
    <row r="23" spans="1:28" s="6" customFormat="1" x14ac:dyDescent="0.35">
      <c r="A23" s="6" t="s">
        <v>69</v>
      </c>
      <c r="B23" s="6" t="s">
        <v>46</v>
      </c>
      <c r="C23" s="6">
        <f t="shared" si="0"/>
        <v>50</v>
      </c>
      <c r="I23" s="6">
        <v>5</v>
      </c>
      <c r="J23" s="6">
        <v>5</v>
      </c>
      <c r="N23" s="6">
        <v>5</v>
      </c>
      <c r="U23" s="6">
        <v>10</v>
      </c>
      <c r="V23" s="6">
        <v>10</v>
      </c>
      <c r="W23" s="6">
        <v>10</v>
      </c>
      <c r="AB23" s="6">
        <v>5</v>
      </c>
    </row>
    <row r="24" spans="1:28" s="6" customFormat="1" x14ac:dyDescent="0.35">
      <c r="A24" s="6" t="s">
        <v>70</v>
      </c>
      <c r="B24" s="6" t="s">
        <v>46</v>
      </c>
      <c r="C24" s="6">
        <f t="shared" si="0"/>
        <v>10</v>
      </c>
      <c r="I24" s="6">
        <v>5</v>
      </c>
      <c r="N24" s="6">
        <v>5</v>
      </c>
    </row>
    <row r="25" spans="1:28" s="6" customFormat="1" x14ac:dyDescent="0.35">
      <c r="A25" s="6" t="s">
        <v>79</v>
      </c>
      <c r="B25" s="6" t="s">
        <v>46</v>
      </c>
      <c r="C25" s="6">
        <f t="shared" si="0"/>
        <v>11</v>
      </c>
      <c r="I25" s="6">
        <v>5</v>
      </c>
      <c r="X25" s="6">
        <v>6</v>
      </c>
    </row>
    <row r="26" spans="1:28" s="6" customFormat="1" x14ac:dyDescent="0.35">
      <c r="A26" s="6" t="s">
        <v>99</v>
      </c>
      <c r="B26" s="6" t="s">
        <v>46</v>
      </c>
      <c r="C26" s="6">
        <f t="shared" si="0"/>
        <v>25</v>
      </c>
      <c r="L26" s="6">
        <v>7</v>
      </c>
      <c r="R26" s="6">
        <v>5</v>
      </c>
      <c r="X26" s="6">
        <v>8</v>
      </c>
      <c r="AB26" s="6">
        <v>5</v>
      </c>
    </row>
    <row r="27" spans="1:28" s="6" customFormat="1" x14ac:dyDescent="0.35">
      <c r="A27" s="6" t="s">
        <v>101</v>
      </c>
      <c r="B27" s="6" t="s">
        <v>46</v>
      </c>
      <c r="C27" s="6">
        <f t="shared" si="0"/>
        <v>19</v>
      </c>
      <c r="O27" s="6">
        <v>10</v>
      </c>
      <c r="X27" s="6">
        <v>9</v>
      </c>
    </row>
    <row r="28" spans="1:28" s="6" customFormat="1" x14ac:dyDescent="0.35">
      <c r="A28" s="6" t="s">
        <v>112</v>
      </c>
      <c r="B28" s="6" t="s">
        <v>46</v>
      </c>
      <c r="C28" s="6">
        <f t="shared" si="0"/>
        <v>14</v>
      </c>
      <c r="Q28" s="6">
        <v>8</v>
      </c>
      <c r="R28" s="6">
        <v>6</v>
      </c>
    </row>
    <row r="29" spans="1:28" s="6" customFormat="1" x14ac:dyDescent="0.35">
      <c r="A29" s="6" t="s">
        <v>125</v>
      </c>
      <c r="B29" s="6" t="s">
        <v>46</v>
      </c>
      <c r="C29" s="6">
        <f t="shared" si="0"/>
        <v>5</v>
      </c>
      <c r="X29" s="6">
        <v>5</v>
      </c>
    </row>
    <row r="30" spans="1:28" s="7" customFormat="1" x14ac:dyDescent="0.35">
      <c r="A30" s="7" t="s">
        <v>47</v>
      </c>
      <c r="B30" s="7" t="s">
        <v>48</v>
      </c>
      <c r="C30" s="18">
        <f t="shared" si="0"/>
        <v>52</v>
      </c>
      <c r="D30" s="7">
        <v>10</v>
      </c>
      <c r="I30" s="7">
        <v>5</v>
      </c>
      <c r="J30" s="7">
        <v>5</v>
      </c>
      <c r="N30" s="7">
        <v>5</v>
      </c>
      <c r="O30" s="7">
        <v>9</v>
      </c>
      <c r="Q30" s="7">
        <v>10</v>
      </c>
      <c r="R30" s="7">
        <v>8</v>
      </c>
    </row>
    <row r="31" spans="1:28" s="7" customFormat="1" x14ac:dyDescent="0.35">
      <c r="A31" s="7" t="s">
        <v>72</v>
      </c>
      <c r="B31" s="7" t="s">
        <v>48</v>
      </c>
      <c r="C31" s="7">
        <f t="shared" si="0"/>
        <v>10</v>
      </c>
      <c r="I31" s="7">
        <v>5</v>
      </c>
      <c r="AB31" s="7">
        <v>5</v>
      </c>
    </row>
    <row r="32" spans="1:28" s="7" customFormat="1" x14ac:dyDescent="0.35">
      <c r="A32" s="7" t="s">
        <v>75</v>
      </c>
      <c r="B32" s="7" t="s">
        <v>48</v>
      </c>
      <c r="C32" s="7">
        <f t="shared" si="0"/>
        <v>5</v>
      </c>
      <c r="I32" s="7">
        <v>5</v>
      </c>
    </row>
    <row r="33" spans="1:24" s="7" customFormat="1" x14ac:dyDescent="0.35">
      <c r="A33" s="7" t="s">
        <v>102</v>
      </c>
      <c r="B33" s="7" t="s">
        <v>48</v>
      </c>
      <c r="C33" s="7">
        <f t="shared" si="0"/>
        <v>12</v>
      </c>
      <c r="O33" s="7">
        <v>6</v>
      </c>
      <c r="Q33" s="7">
        <v>6</v>
      </c>
    </row>
    <row r="34" spans="1:24" s="7" customFormat="1" x14ac:dyDescent="0.35">
      <c r="A34" s="7" t="s">
        <v>121</v>
      </c>
      <c r="B34" s="7" t="s">
        <v>48</v>
      </c>
      <c r="C34" s="7">
        <f t="shared" si="0"/>
        <v>5</v>
      </c>
      <c r="X34" s="7">
        <v>5</v>
      </c>
    </row>
    <row r="35" spans="1:24" s="7" customFormat="1" x14ac:dyDescent="0.35">
      <c r="A35" s="7" t="s">
        <v>123</v>
      </c>
      <c r="B35" s="7" t="s">
        <v>48</v>
      </c>
      <c r="C35" s="7">
        <f t="shared" si="0"/>
        <v>5</v>
      </c>
      <c r="X35" s="7">
        <v>5</v>
      </c>
    </row>
    <row r="36" spans="1:24" s="8" customFormat="1" x14ac:dyDescent="0.35">
      <c r="A36" s="8" t="s">
        <v>49</v>
      </c>
      <c r="B36" s="8" t="s">
        <v>50</v>
      </c>
      <c r="C36" s="8">
        <f t="shared" si="0"/>
        <v>6</v>
      </c>
      <c r="D36" s="8">
        <v>6</v>
      </c>
    </row>
    <row r="37" spans="1:24" s="8" customFormat="1" x14ac:dyDescent="0.35">
      <c r="A37" s="8" t="s">
        <v>113</v>
      </c>
      <c r="B37" s="8" t="s">
        <v>50</v>
      </c>
      <c r="C37" s="19">
        <f t="shared" si="0"/>
        <v>25</v>
      </c>
      <c r="R37" s="8">
        <v>5</v>
      </c>
      <c r="T37" s="8">
        <v>8</v>
      </c>
      <c r="V37" s="8">
        <v>7</v>
      </c>
      <c r="X37" s="8">
        <v>5</v>
      </c>
    </row>
    <row r="38" spans="1:24" s="8" customFormat="1" x14ac:dyDescent="0.35">
      <c r="A38" s="8" t="s">
        <v>124</v>
      </c>
      <c r="B38" s="8" t="s">
        <v>50</v>
      </c>
      <c r="C38" s="8">
        <f t="shared" si="0"/>
        <v>5</v>
      </c>
      <c r="X38" s="8">
        <v>5</v>
      </c>
    </row>
    <row r="39" spans="1:24" s="14" customFormat="1" x14ac:dyDescent="0.35">
      <c r="A39" s="14" t="s">
        <v>51</v>
      </c>
      <c r="B39" s="14" t="s">
        <v>52</v>
      </c>
      <c r="C39" s="20">
        <f t="shared" si="0"/>
        <v>19</v>
      </c>
      <c r="D39" s="14">
        <v>9</v>
      </c>
      <c r="I39" s="14">
        <v>5</v>
      </c>
      <c r="J39" s="14">
        <v>5</v>
      </c>
    </row>
    <row r="40" spans="1:24" s="14" customFormat="1" x14ac:dyDescent="0.35">
      <c r="A40" s="14" t="s">
        <v>104</v>
      </c>
      <c r="B40" s="14" t="s">
        <v>52</v>
      </c>
      <c r="C40" s="14">
        <f t="shared" si="0"/>
        <v>5</v>
      </c>
      <c r="O40" s="14">
        <v>5</v>
      </c>
    </row>
    <row r="42" spans="1:24" x14ac:dyDescent="0.35">
      <c r="B42" s="1">
        <f>LARGE($C$2:$C$40,1)</f>
        <v>177</v>
      </c>
    </row>
    <row r="43" spans="1:24" x14ac:dyDescent="0.35">
      <c r="B43" s="1">
        <f>LARGE($C$2:$C$40,2)</f>
        <v>104</v>
      </c>
    </row>
    <row r="44" spans="1:24" x14ac:dyDescent="0.35">
      <c r="B44" s="1">
        <f>LARGE($C$2:$C$40,3)</f>
        <v>52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Forster</dc:creator>
  <cp:lastModifiedBy>Gary Forster</cp:lastModifiedBy>
  <dcterms:created xsi:type="dcterms:W3CDTF">2026-01-01T13:16:15Z</dcterms:created>
  <dcterms:modified xsi:type="dcterms:W3CDTF">2026-10-05T10:32:48Z</dcterms:modified>
</cp:coreProperties>
</file>